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10.xml"/>
  <Override ContentType="application/vnd.openxmlformats-officedocument.drawingml.chart+xml" PartName="/xl/charts/chart6.xml"/>
  <Override ContentType="application/vnd.openxmlformats-officedocument.drawingml.chart+xml" PartName="/xl/charts/chart11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4.xml"/>
  <Override ContentType="application/vnd.openxmlformats-officedocument.drawingml.chart+xml" PartName="/xl/charts/chart9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Visits" sheetId="1" r:id="rId4"/>
    <sheet state="visible" name="Browsers" sheetId="2" r:id="rId5"/>
    <sheet state="visible" name="Browsers (detail)" sheetId="3" r:id="rId6"/>
    <sheet state="visible" name="OS" sheetId="4" r:id="rId7"/>
    <sheet state="visible" name="OS (detail)" sheetId="5" r:id="rId8"/>
  </sheets>
  <definedNames/>
  <calcPr/>
</workbook>
</file>

<file path=xl/sharedStrings.xml><?xml version="1.0" encoding="utf-8"?>
<sst xmlns="http://schemas.openxmlformats.org/spreadsheetml/2006/main" count="142" uniqueCount="57">
  <si>
    <t>Date</t>
  </si>
  <si>
    <t>Google Analytics</t>
  </si>
  <si>
    <t>Plausible</t>
  </si>
  <si>
    <t>Difference in visitors (Plausible over Google Analytics)</t>
  </si>
  <si>
    <t>Google Search Console</t>
  </si>
  <si>
    <t>Unique visitors</t>
  </si>
  <si>
    <t>From Google Search</t>
  </si>
  <si>
    <t>Diff</t>
  </si>
  <si>
    <t>Diff %</t>
  </si>
  <si>
    <t>Clicks</t>
  </si>
  <si>
    <t>Avg:</t>
  </si>
  <si>
    <t>Avg without spike</t>
  </si>
  <si>
    <t>/</t>
  </si>
  <si>
    <t xml:space="preserve">Total </t>
  </si>
  <si>
    <t>Search traffic</t>
  </si>
  <si>
    <t>Browser</t>
  </si>
  <si>
    <t>Plausible over Google Analytics</t>
  </si>
  <si>
    <t>Hits</t>
  </si>
  <si>
    <t>Share</t>
  </si>
  <si>
    <t>Percentage</t>
  </si>
  <si>
    <t>Chrome</t>
  </si>
  <si>
    <t>Safari</t>
  </si>
  <si>
    <t>Note: I combined these metrics:</t>
  </si>
  <si>
    <t>Firefox</t>
  </si>
  <si>
    <t>- Safari &amp; Safari (in-app)</t>
  </si>
  <si>
    <t>Opera</t>
  </si>
  <si>
    <t>- Firefox &amp; Firefox Mobile</t>
  </si>
  <si>
    <t>Samsung Browser</t>
  </si>
  <si>
    <t>- Opera &amp; Opera Mobile</t>
  </si>
  <si>
    <t>Microsoft Edge</t>
  </si>
  <si>
    <t>Full details available in "Browser (detail)"</t>
  </si>
  <si>
    <t>Mobile App</t>
  </si>
  <si>
    <t>Android WebView</t>
  </si>
  <si>
    <t>UC Browser</t>
  </si>
  <si>
    <t>YaBrowser</t>
  </si>
  <si>
    <t>Total</t>
  </si>
  <si>
    <t>Firefox mobile</t>
  </si>
  <si>
    <t>Opera Mobile</t>
  </si>
  <si>
    <t>Edge</t>
  </si>
  <si>
    <t>Android Webview</t>
  </si>
  <si>
    <t>Samsung Internet</t>
  </si>
  <si>
    <t>Safari (in-app)</t>
  </si>
  <si>
    <t/>
  </si>
  <si>
    <t>OS</t>
  </si>
  <si>
    <t>Windows</t>
  </si>
  <si>
    <t>macOS</t>
  </si>
  <si>
    <t>GNU/Linux</t>
  </si>
  <si>
    <t>Android</t>
  </si>
  <si>
    <t>iOS</t>
  </si>
  <si>
    <t>ChromeOS</t>
  </si>
  <si>
    <t>Windows Phone</t>
  </si>
  <si>
    <t>BlackBerry</t>
  </si>
  <si>
    <t>(not set)</t>
  </si>
  <si>
    <t>Ubuntu</t>
  </si>
  <si>
    <t>Chrome OS</t>
  </si>
  <si>
    <t>Fedora</t>
  </si>
  <si>
    <t>FreeBSD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</si>
</sst>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00"/>
    <numFmt numFmtId="165" formatCode="dd/mm/yyyy"/>
    <numFmt numFmtId="166" formatCode="yyyy-mm-dd"/>
    <numFmt numFmtId="167" formatCode="#,##"/>
  </numFmts>
  <fonts count="12">
    <font>
      <sz val="10.0"/>
      <color rgb="FF000000"/>
      <name val="Arial"/>
    </font>
    <font>
      <b/>
      <sz val="14.0"/>
      <color rgb="FF000000"/>
      <name val="Arial"/>
    </font>
    <font>
      <b/>
      <sz val="14.0"/>
      <color rgb="FFFFFFFF"/>
      <name val="Arial"/>
    </font>
    <font>
      <b/>
      <color rgb="FFFFFFFF"/>
      <name val="Arial"/>
    </font>
    <font>
      <color theme="1"/>
      <name val="Arial"/>
    </font>
    <font>
      <color rgb="FF000000"/>
      <name val="Arial"/>
    </font>
    <font>
      <color rgb="FFFF9900"/>
      <name val="Arial"/>
    </font>
    <font>
      <b/>
      <color rgb="FF000000"/>
      <name val="Arial"/>
    </font>
    <font>
      <b/>
      <sz val="14.0"/>
      <color theme="1"/>
      <name val="Arial"/>
    </font>
    <font>
      <b/>
      <sz val="12.0"/>
      <color rgb="FFFFFFFF"/>
      <name val="Arial"/>
    </font>
    <font>
      <b/>
      <color theme="1"/>
      <name val="Arial"/>
    </font>
    <font>
      <sz val="14.0"/>
      <color rgb="FF000000"/>
      <name val="Arial"/>
    </font>
  </fonts>
  <fills count="14">
    <fill>
      <patternFill patternType="none"/>
    </fill>
    <fill>
      <patternFill patternType="lightGray"/>
    </fill>
    <fill>
      <patternFill patternType="solid">
        <fgColor rgb="FF999999"/>
        <bgColor rgb="FF999999"/>
      </patternFill>
    </fill>
    <fill>
      <patternFill patternType="solid">
        <fgColor rgb="FFE69138"/>
        <bgColor rgb="FFE69138"/>
      </patternFill>
    </fill>
    <fill>
      <patternFill patternType="solid">
        <fgColor rgb="FF1155CC"/>
        <bgColor rgb="FF1155CC"/>
      </patternFill>
    </fill>
    <fill>
      <patternFill patternType="solid">
        <fgColor rgb="FF38761D"/>
        <bgColor rgb="FF38761D"/>
      </patternFill>
    </fill>
    <fill>
      <patternFill patternType="solid">
        <fgColor rgb="FFA64D79"/>
        <bgColor rgb="FFA64D79"/>
      </patternFill>
    </fill>
    <fill>
      <patternFill patternType="solid">
        <fgColor rgb="FFF9CB9C"/>
        <bgColor rgb="FFF9CB9C"/>
      </patternFill>
    </fill>
    <fill>
      <patternFill patternType="solid">
        <fgColor rgb="FF6D9EEB"/>
        <bgColor rgb="FF6D9EEB"/>
      </patternFill>
    </fill>
    <fill>
      <patternFill patternType="solid">
        <fgColor rgb="FFB6D7A8"/>
        <bgColor rgb="FFB6D7A8"/>
      </patternFill>
    </fill>
    <fill>
      <patternFill patternType="solid">
        <fgColor rgb="FFD5A6BD"/>
        <bgColor rgb="FFD5A6BD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000000"/>
        <bgColor rgb="FF000000"/>
      </patternFill>
    </fill>
  </fills>
  <borders count="1">
    <border/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shrinkToFit="0" vertical="center" wrapText="1"/>
    </xf>
    <xf borderId="0" fillId="3" fontId="2" numFmtId="0" xfId="0" applyAlignment="1" applyFill="1" applyFont="1">
      <alignment horizontal="center" shrinkToFit="0" vertical="bottom" wrapText="1"/>
    </xf>
    <xf borderId="0" fillId="4" fontId="2" numFmtId="0" xfId="0" applyAlignment="1" applyFill="1" applyFont="1">
      <alignment horizontal="center" shrinkToFit="0" vertical="bottom" wrapText="1"/>
    </xf>
    <xf borderId="0" fillId="5" fontId="3" numFmtId="0" xfId="0" applyAlignment="1" applyFill="1" applyFont="1">
      <alignment readingOrder="0" shrinkToFit="0" wrapText="1"/>
    </xf>
    <xf borderId="0" fillId="6" fontId="2" numFmtId="0" xfId="0" applyAlignment="1" applyFill="1" applyFont="1">
      <alignment horizontal="center" shrinkToFit="0" vertical="bottom" wrapText="1"/>
    </xf>
    <xf borderId="0" fillId="0" fontId="4" numFmtId="0" xfId="0" applyFont="1"/>
    <xf borderId="0" fillId="7" fontId="4" numFmtId="0" xfId="0" applyAlignment="1" applyFill="1" applyFont="1">
      <alignment readingOrder="0"/>
    </xf>
    <xf borderId="0" fillId="8" fontId="4" numFmtId="0" xfId="0" applyAlignment="1" applyFill="1" applyFont="1">
      <alignment readingOrder="0" vertical="bottom"/>
    </xf>
    <xf borderId="0" fillId="9" fontId="4" numFmtId="0" xfId="0" applyAlignment="1" applyFill="1" applyFont="1">
      <alignment readingOrder="0"/>
    </xf>
    <xf borderId="0" fillId="10" fontId="4" numFmtId="0" xfId="0" applyAlignment="1" applyFill="1" applyFont="1">
      <alignment readingOrder="0"/>
    </xf>
    <xf borderId="0" fillId="0" fontId="4" numFmtId="164" xfId="0" applyFont="1" applyNumberFormat="1"/>
    <xf borderId="0" fillId="0" fontId="5" numFmtId="165" xfId="0" applyAlignment="1" applyFont="1" applyNumberFormat="1">
      <alignment readingOrder="0" shrinkToFit="0" wrapText="1"/>
    </xf>
    <xf borderId="0" fillId="0" fontId="5" numFmtId="0" xfId="0" applyAlignment="1" applyFont="1">
      <alignment readingOrder="0" shrinkToFit="0" wrapText="1"/>
    </xf>
    <xf borderId="0" fillId="0" fontId="6" numFmtId="0" xfId="0" applyAlignment="1" applyFont="1">
      <alignment readingOrder="0"/>
    </xf>
    <xf borderId="0" fillId="0" fontId="5" numFmtId="164" xfId="0" applyAlignment="1" applyFont="1" applyNumberFormat="1">
      <alignment readingOrder="0" shrinkToFit="0" wrapText="1"/>
    </xf>
    <xf borderId="0" fillId="0" fontId="4" numFmtId="0" xfId="0" applyFont="1"/>
    <xf borderId="0" fillId="0" fontId="4" numFmtId="10" xfId="0" applyFont="1" applyNumberFormat="1"/>
    <xf borderId="0" fillId="0" fontId="5" numFmtId="3" xfId="0" applyAlignment="1" applyFont="1" applyNumberFormat="1">
      <alignment readingOrder="0" shrinkToFit="0" wrapText="1"/>
    </xf>
    <xf borderId="0" fillId="0" fontId="4" numFmtId="0" xfId="0" applyAlignment="1" applyFont="1">
      <alignment readingOrder="0"/>
    </xf>
    <xf borderId="0" fillId="0" fontId="5" numFmtId="166" xfId="0" applyAlignment="1" applyFont="1" applyNumberFormat="1">
      <alignment readingOrder="0" shrinkToFit="0" wrapText="1"/>
    </xf>
    <xf borderId="0" fillId="0" fontId="7" numFmtId="0" xfId="0" applyAlignment="1" applyFont="1">
      <alignment readingOrder="0" shrinkToFit="0" wrapText="1"/>
    </xf>
    <xf borderId="0" fillId="0" fontId="4" numFmtId="4" xfId="0" applyFont="1" applyNumberFormat="1"/>
    <xf borderId="0" fillId="0" fontId="4" numFmtId="167" xfId="0" applyFont="1" applyNumberFormat="1"/>
    <xf borderId="0" fillId="11" fontId="8" numFmtId="0" xfId="0" applyAlignment="1" applyFill="1" applyFont="1">
      <alignment readingOrder="0" vertical="center"/>
    </xf>
    <xf borderId="0" fillId="4" fontId="2" numFmtId="0" xfId="0" applyAlignment="1" applyFont="1">
      <alignment horizontal="center" shrinkToFit="0" vertical="center" wrapText="1"/>
    </xf>
    <xf borderId="0" fillId="3" fontId="2" numFmtId="0" xfId="0" applyAlignment="1" applyFont="1">
      <alignment horizontal="center" shrinkToFit="0" vertical="center" wrapText="1"/>
    </xf>
    <xf borderId="0" fillId="5" fontId="9" numFmtId="0" xfId="0" applyAlignment="1" applyFont="1">
      <alignment horizontal="center" readingOrder="0" shrinkToFit="0" wrapText="1"/>
    </xf>
    <xf borderId="0" fillId="11" fontId="4" numFmtId="0" xfId="0" applyFont="1"/>
    <xf borderId="0" fillId="11" fontId="4" numFmtId="0" xfId="0" applyFont="1"/>
    <xf borderId="0" fillId="8" fontId="4" numFmtId="0" xfId="0" applyAlignment="1" applyFont="1">
      <alignment vertical="bottom"/>
    </xf>
    <xf borderId="0" fillId="7" fontId="4" numFmtId="0" xfId="0" applyAlignment="1" applyFont="1">
      <alignment vertical="bottom"/>
    </xf>
    <xf borderId="0" fillId="0" fontId="4" numFmtId="0" xfId="0" applyAlignment="1" applyFont="1">
      <alignment horizontal="right" readingOrder="0"/>
    </xf>
    <xf borderId="0" fillId="12" fontId="10" numFmtId="0" xfId="0" applyAlignment="1" applyFill="1" applyFont="1">
      <alignment readingOrder="0"/>
    </xf>
    <xf borderId="0" fillId="12" fontId="4" numFmtId="0" xfId="0" applyFont="1"/>
    <xf borderId="0" fillId="12" fontId="4" numFmtId="10" xfId="0" applyFont="1" applyNumberFormat="1"/>
    <xf borderId="0" fillId="2" fontId="11" numFmtId="0" xfId="0" applyAlignment="1" applyFont="1">
      <alignment readingOrder="0" shrinkToFit="0" vertical="center" wrapText="1"/>
    </xf>
    <xf borderId="0" fillId="4" fontId="2" numFmtId="0" xfId="0" applyAlignment="1" applyFont="1">
      <alignment horizontal="center" readingOrder="0" shrinkToFit="0" wrapText="1"/>
    </xf>
    <xf borderId="0" fillId="13" fontId="4" numFmtId="0" xfId="0" applyFill="1" applyFont="1"/>
    <xf borderId="0" fillId="3" fontId="2" numFmtId="0" xfId="0" applyAlignment="1" applyFont="1">
      <alignment horizontal="center" readingOrder="0" shrinkToFit="0" wrapText="1"/>
    </xf>
    <xf borderId="0" fillId="2" fontId="4" numFmtId="0" xfId="0" applyFont="1"/>
    <xf borderId="0" fillId="8" fontId="5" numFmtId="0" xfId="0" applyAlignment="1" applyFont="1">
      <alignment readingOrder="0" shrinkToFit="0" wrapText="1"/>
    </xf>
    <xf borderId="0" fillId="8" fontId="4" numFmtId="0" xfId="0" applyAlignment="1" applyFont="1">
      <alignment readingOrder="0"/>
    </xf>
    <xf borderId="0" fillId="13" fontId="5" numFmtId="0" xfId="0" applyAlignment="1" applyFont="1">
      <alignment readingOrder="0" shrinkToFit="0" wrapText="1"/>
    </xf>
    <xf borderId="0" fillId="7" fontId="5" numFmtId="0" xfId="0" applyAlignment="1" applyFont="1">
      <alignment readingOrder="0" shrinkToFit="0" wrapText="1"/>
    </xf>
    <xf borderId="0" fillId="0" fontId="6" numFmtId="166" xfId="0" applyAlignment="1" applyFont="1" applyNumberFormat="1">
      <alignment readingOrder="0" shrinkToFit="0" wrapText="1"/>
    </xf>
    <xf borderId="0" fillId="0" fontId="6" numFmtId="0" xfId="0" applyAlignment="1" applyFont="1">
      <alignment readingOrder="0" shrinkToFit="0" wrapText="1"/>
    </xf>
    <xf borderId="0" fillId="13" fontId="5" numFmtId="166" xfId="0" applyAlignment="1" applyFont="1" applyNumberFormat="1">
      <alignment readingOrder="0" shrinkToFit="0" wrapText="1"/>
    </xf>
    <xf borderId="0" fillId="11" fontId="4" numFmtId="10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Visitor count (Google Analytics vs. Plausible)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Visits!$B$1</c:f>
            </c:strRef>
          </c:tx>
          <c:marker>
            <c:symbol val="none"/>
          </c:marker>
          <c:cat>
            <c:strRef>
              <c:f>Visits!$A$2:$A$32</c:f>
            </c:strRef>
          </c:cat>
          <c:val>
            <c:numRef>
              <c:f>Visits!$B$2:$B$32</c:f>
              <c:numCache/>
            </c:numRef>
          </c:val>
          <c:smooth val="0"/>
        </c:ser>
        <c:ser>
          <c:idx val="1"/>
          <c:order val="1"/>
          <c:tx>
            <c:strRef>
              <c:f>Visits!$D$1</c:f>
            </c:strRef>
          </c:tx>
          <c:marker>
            <c:symbol val="none"/>
          </c:marker>
          <c:cat>
            <c:strRef>
              <c:f>Visits!$A$2:$A$32</c:f>
            </c:strRef>
          </c:cat>
          <c:val>
            <c:numRef>
              <c:f>Visits!$D$2:$D$32</c:f>
              <c:numCache/>
            </c:numRef>
          </c:val>
          <c:smooth val="0"/>
        </c:ser>
        <c:axId val="1533446645"/>
        <c:axId val="1982243523"/>
      </c:lineChart>
      <c:catAx>
        <c:axId val="153344664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82243523"/>
      </c:catAx>
      <c:valAx>
        <c:axId val="1982243523"/>
        <c:scaling>
          <c:orientation val="minMax"/>
          <c:max val="90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Visits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3344664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Visitors per OS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Plausible</c:v>
          </c:tx>
          <c:spPr>
            <a:solidFill>
              <a:schemeClr val="accent1"/>
            </a:solidFill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OS!$A$3:$A$7</c:f>
            </c:strRef>
          </c:cat>
          <c:val>
            <c:numRef>
              <c:f>OS!$B$3:$B$7</c:f>
              <c:numCache/>
            </c:numRef>
          </c:val>
        </c:ser>
        <c:ser>
          <c:idx val="1"/>
          <c:order val="1"/>
          <c:tx>
            <c:v>Google Analytics</c:v>
          </c:tx>
          <c:spPr>
            <a:solidFill>
              <a:schemeClr val="accent2"/>
            </a:solidFill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OS!$A$3:$A$7</c:f>
            </c:strRef>
          </c:cat>
          <c:val>
            <c:numRef>
              <c:f>OS!$D$3:$D$7</c:f>
              <c:numCache/>
            </c:numRef>
          </c:val>
        </c:ser>
        <c:axId val="532994327"/>
        <c:axId val="323796732"/>
      </c:barChart>
      <c:catAx>
        <c:axId val="53299432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Operating system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23796732"/>
      </c:catAx>
      <c:valAx>
        <c:axId val="32379673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53299432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Difference in visits (Plausible over Google Analytics)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OS!$G$1:$G$2</c:f>
            </c:strRef>
          </c:tx>
          <c:spPr>
            <a:solidFill>
              <a:schemeClr val="accent1"/>
            </a:solidFill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OS!$A$3:$A$8</c:f>
            </c:strRef>
          </c:cat>
          <c:val>
            <c:numRef>
              <c:f>OS!$G$3:$G$8</c:f>
              <c:numCache/>
            </c:numRef>
          </c:val>
        </c:ser>
        <c:axId val="1981360453"/>
        <c:axId val="459884292"/>
      </c:barChart>
      <c:catAx>
        <c:axId val="198136045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Operating System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59884292"/>
      </c:catAx>
      <c:valAx>
        <c:axId val="45988429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Difference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8136045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Plausible vs Google Analytics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marker>
            <c:symbol val="none"/>
          </c:marker>
          <c:cat>
            <c:strRef>
              <c:f>Visits!$A$4:$A$32</c:f>
            </c:strRef>
          </c:cat>
          <c:val>
            <c:numRef>
              <c:f>Visits!$G$4:$G$32</c:f>
              <c:numCache/>
            </c:numRef>
          </c:val>
          <c:smooth val="0"/>
        </c:ser>
        <c:axId val="197811080"/>
        <c:axId val="2071684891"/>
      </c:lineChart>
      <c:catAx>
        <c:axId val="197811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71684891"/>
      </c:catAx>
      <c:valAx>
        <c:axId val="207168489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Plausible over Google Analytics (%)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781108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Visitors coming from Google Search</a:t>
            </a:r>
          </a:p>
        </c:rich>
      </c:tx>
      <c:overlay val="0"/>
    </c:title>
    <c:plotArea>
      <c:layout/>
      <c:lineChart>
        <c:ser>
          <c:idx val="0"/>
          <c:order val="0"/>
          <c:tx>
            <c:v>Plausible</c:v>
          </c:tx>
          <c:marker>
            <c:symbol val="none"/>
          </c:marker>
          <c:cat>
            <c:strRef>
              <c:f>Visits!$A$4:$A$32</c:f>
            </c:strRef>
          </c:cat>
          <c:val>
            <c:numRef>
              <c:f>Visits!$C$3:$C$32</c:f>
              <c:numCache/>
            </c:numRef>
          </c:val>
          <c:smooth val="0"/>
        </c:ser>
        <c:ser>
          <c:idx val="1"/>
          <c:order val="1"/>
          <c:tx>
            <c:v>Google Search Console</c:v>
          </c:tx>
          <c:marker>
            <c:symbol val="none"/>
          </c:marker>
          <c:cat>
            <c:strRef>
              <c:f>Visits!$A$4:$A$32</c:f>
            </c:strRef>
          </c:cat>
          <c:val>
            <c:numRef>
              <c:f>Visits!$H$3:$H$32</c:f>
              <c:numCache/>
            </c:numRef>
          </c:val>
          <c:smooth val="0"/>
        </c:ser>
        <c:axId val="1289752585"/>
        <c:axId val="532166431"/>
      </c:lineChart>
      <c:catAx>
        <c:axId val="128975258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532166431"/>
      </c:catAx>
      <c:valAx>
        <c:axId val="53216643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Visitor count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8975258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Traffic from Google Search (during experiment)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Visits!$B$44</c:f>
            </c:strRef>
          </c:tx>
          <c:spPr>
            <a:solidFill>
              <a:schemeClr val="accent1"/>
            </a:solidFill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Visits!$A$45:$A$47</c:f>
            </c:strRef>
          </c:cat>
          <c:val>
            <c:numRef>
              <c:f>Visits!$B$45:$B$47</c:f>
              <c:numCache/>
            </c:numRef>
          </c:val>
        </c:ser>
        <c:axId val="1128044589"/>
        <c:axId val="359972621"/>
      </c:barChart>
      <c:catAx>
        <c:axId val="112804458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Platform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59972621"/>
      </c:catAx>
      <c:valAx>
        <c:axId val="35997262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Visitor count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2804458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Browser marketshare on Savjee.be (Plausible Analytics)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tx>
            <c:strRef>
              <c:f>Browsers!$B$1</c:f>
            </c:strRef>
          </c:tx>
          <c:dPt>
            <c:idx val="0"/>
            <c:spPr>
              <a:solidFill>
                <a:srgbClr val="4285F4"/>
              </a:solidFill>
            </c:spPr>
          </c:dPt>
          <c:dPt>
            <c:idx val="1"/>
            <c:spPr>
              <a:solidFill>
                <a:srgbClr val="EA4335"/>
              </a:solidFill>
            </c:spPr>
          </c:dPt>
          <c:dPt>
            <c:idx val="2"/>
            <c:spPr>
              <a:solidFill>
                <a:srgbClr val="FBBC04"/>
              </a:solidFill>
            </c:spPr>
          </c:dPt>
          <c:dPt>
            <c:idx val="3"/>
            <c:spPr>
              <a:solidFill>
                <a:srgbClr val="34A853"/>
              </a:solidFill>
            </c:spPr>
          </c:dPt>
          <c:dPt>
            <c:idx val="4"/>
            <c:spPr>
              <a:solidFill>
                <a:srgbClr val="FF6D01"/>
              </a:solidFill>
            </c:spPr>
          </c:dPt>
          <c:dPt>
            <c:idx val="5"/>
            <c:spPr>
              <a:solidFill>
                <a:srgbClr val="46BDC6"/>
              </a:solidFill>
            </c:spPr>
          </c:dPt>
          <c:dPt>
            <c:idx val="6"/>
            <c:spPr>
              <a:solidFill>
                <a:srgbClr val="7BAAF7"/>
              </a:solidFill>
            </c:spPr>
          </c:dPt>
          <c:dPt>
            <c:idx val="7"/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Browsers!$A$2:$A$9</c:f>
            </c:strRef>
          </c:cat>
          <c:val>
            <c:numRef>
              <c:f>Browsers!$B$2:$B$9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Browser marketshare on Savjee.be (Google Analytics)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tx>
            <c:strRef>
              <c:f>Browsers!$D$1</c:f>
            </c:strRef>
          </c:tx>
          <c:dPt>
            <c:idx val="0"/>
            <c:spPr>
              <a:solidFill>
                <a:srgbClr val="4285F4"/>
              </a:solidFill>
            </c:spPr>
          </c:dPt>
          <c:dPt>
            <c:idx val="1"/>
            <c:spPr>
              <a:solidFill>
                <a:srgbClr val="EA4335"/>
              </a:solidFill>
            </c:spPr>
          </c:dPt>
          <c:dPt>
            <c:idx val="2"/>
            <c:spPr>
              <a:solidFill>
                <a:srgbClr val="FBBC04"/>
              </a:solidFill>
            </c:spPr>
          </c:dPt>
          <c:dPt>
            <c:idx val="3"/>
            <c:spPr>
              <a:solidFill>
                <a:srgbClr val="34A853"/>
              </a:solidFill>
            </c:spPr>
          </c:dPt>
          <c:dPt>
            <c:idx val="4"/>
            <c:spPr>
              <a:solidFill>
                <a:srgbClr val="FF6D01"/>
              </a:solidFill>
            </c:spPr>
          </c:dPt>
          <c:dPt>
            <c:idx val="5"/>
            <c:spPr>
              <a:solidFill>
                <a:srgbClr val="46BDC6"/>
              </a:solidFill>
            </c:spPr>
          </c:dPt>
          <c:dPt>
            <c:idx val="6"/>
            <c:spPr>
              <a:solidFill>
                <a:srgbClr val="7BAAF7"/>
              </a:solidFill>
            </c:spPr>
          </c:dPt>
          <c:dPt>
            <c:idx val="7"/>
            <c:spPr>
              <a:solidFill>
                <a:srgbClr val="F07B72"/>
              </a:solidFill>
            </c:spPr>
          </c:dPt>
          <c:dPt>
            <c:idx val="8"/>
            <c:spPr>
              <a:solidFill>
                <a:srgbClr val="FCD04F"/>
              </a:solidFill>
            </c:spPr>
          </c:dPt>
          <c:dPt>
            <c:idx val="9"/>
            <c:spPr>
              <a:solidFill>
                <a:srgbClr val="71C287"/>
              </a:solidFill>
            </c:spPr>
          </c:dPt>
          <c:dPt>
            <c:idx val="10"/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Browsers!$A$2:$A$12</c:f>
            </c:strRef>
          </c:cat>
          <c:val>
            <c:numRef>
              <c:f>Browsers!$D$2:$D$12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Visitors per browser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Plausible</c:v>
          </c:tx>
          <c:spPr>
            <a:solidFill>
              <a:schemeClr val="accent1"/>
            </a:solidFill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Browsers!$A$3:$A$6</c:f>
            </c:strRef>
          </c:cat>
          <c:val>
            <c:numRef>
              <c:f>Browsers!$B$3:$B$6</c:f>
              <c:numCache/>
            </c:numRef>
          </c:val>
        </c:ser>
        <c:ser>
          <c:idx val="1"/>
          <c:order val="1"/>
          <c:tx>
            <c:v>Google Analytics</c:v>
          </c:tx>
          <c:spPr>
            <a:solidFill>
              <a:schemeClr val="accent2"/>
            </a:solidFill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Browsers!$A$3:$A$6</c:f>
            </c:strRef>
          </c:cat>
          <c:val>
            <c:numRef>
              <c:f>Browsers!$D$3:$D$6</c:f>
              <c:numCache/>
            </c:numRef>
          </c:val>
        </c:ser>
        <c:axId val="137655708"/>
        <c:axId val="2068341850"/>
      </c:barChart>
      <c:catAx>
        <c:axId val="1376557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Browser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68341850"/>
      </c:catAx>
      <c:valAx>
        <c:axId val="206834185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Visits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765570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Plausible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tx>
            <c:strRef>
              <c:f>OS!$B$1</c:f>
            </c:strRef>
          </c:tx>
          <c:dPt>
            <c:idx val="0"/>
            <c:spPr>
              <a:solidFill>
                <a:srgbClr val="4285F4"/>
              </a:solidFill>
            </c:spPr>
          </c:dPt>
          <c:dPt>
            <c:idx val="1"/>
            <c:spPr>
              <a:solidFill>
                <a:srgbClr val="EA4335"/>
              </a:solidFill>
            </c:spPr>
          </c:dPt>
          <c:dPt>
            <c:idx val="2"/>
            <c:spPr>
              <a:solidFill>
                <a:srgbClr val="FBBC04"/>
              </a:solidFill>
            </c:spPr>
          </c:dPt>
          <c:dPt>
            <c:idx val="3"/>
            <c:spPr>
              <a:solidFill>
                <a:srgbClr val="34A853"/>
              </a:solidFill>
            </c:spPr>
          </c:dPt>
          <c:dPt>
            <c:idx val="4"/>
            <c:spPr>
              <a:solidFill>
                <a:srgbClr val="FF6D01"/>
              </a:solidFill>
            </c:spPr>
          </c:dPt>
          <c:dPt>
            <c:idx val="5"/>
            <c:spPr>
              <a:solidFill>
                <a:srgbClr val="46BDC6"/>
              </a:solidFill>
            </c:spPr>
          </c:dPt>
          <c:dPt>
            <c:idx val="6"/>
            <c:spPr>
              <a:solidFill>
                <a:srgbClr val="7BAAF7"/>
              </a:solidFill>
            </c:spPr>
          </c:dPt>
          <c:dPt>
            <c:idx val="7"/>
            <c:spPr>
              <a:solidFill>
                <a:srgbClr val="F07B72"/>
              </a:solidFill>
            </c:spPr>
          </c:dPt>
          <c:dPt>
            <c:idx val="8"/>
            <c:spPr>
              <a:solidFill>
                <a:srgbClr val="FCD04F"/>
              </a:solidFill>
            </c:spPr>
          </c:dPt>
          <c:dPt>
            <c:idx val="9"/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OS!$A$2:$A$11</c:f>
            </c:strRef>
          </c:cat>
          <c:val>
            <c:numRef>
              <c:f>OS!$B$2:$B$11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Google Analytics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tx>
            <c:strRef>
              <c:f>OS!$D$1</c:f>
            </c:strRef>
          </c:tx>
          <c:dPt>
            <c:idx val="0"/>
            <c:spPr>
              <a:solidFill>
                <a:srgbClr val="4285F4"/>
              </a:solidFill>
            </c:spPr>
          </c:dPt>
          <c:dPt>
            <c:idx val="1"/>
            <c:spPr>
              <a:solidFill>
                <a:srgbClr val="EA4335"/>
              </a:solidFill>
            </c:spPr>
          </c:dPt>
          <c:dPt>
            <c:idx val="2"/>
            <c:spPr>
              <a:solidFill>
                <a:srgbClr val="FBBC04"/>
              </a:solidFill>
            </c:spPr>
          </c:dPt>
          <c:dPt>
            <c:idx val="3"/>
            <c:spPr>
              <a:solidFill>
                <a:srgbClr val="34A853"/>
              </a:solidFill>
            </c:spPr>
          </c:dPt>
          <c:dPt>
            <c:idx val="4"/>
            <c:spPr>
              <a:solidFill>
                <a:srgbClr val="FF6D01"/>
              </a:solidFill>
            </c:spPr>
          </c:dPt>
          <c:dPt>
            <c:idx val="5"/>
            <c:spPr>
              <a:solidFill>
                <a:srgbClr val="46BDC6"/>
              </a:solidFill>
            </c:spPr>
          </c:dPt>
          <c:dPt>
            <c:idx val="6"/>
            <c:spPr>
              <a:solidFill>
                <a:srgbClr val="7BAAF7"/>
              </a:solidFill>
            </c:spPr>
          </c:dPt>
          <c:dPt>
            <c:idx val="7"/>
            <c:spPr>
              <a:solidFill>
                <a:srgbClr val="F07B72"/>
              </a:solidFill>
            </c:spPr>
          </c:dPt>
          <c:dPt>
            <c:idx val="8"/>
            <c:spPr>
              <a:solidFill>
                <a:srgbClr val="FCD04F"/>
              </a:solidFill>
            </c:spPr>
          </c:dPt>
          <c:dPt>
            <c:idx val="9"/>
          </c:dPt>
          <c:dPt>
            <c:idx val="10"/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OS!$A$2:$A$12</c:f>
            </c:strRef>
          </c:cat>
          <c:val>
            <c:numRef>
              <c:f>OS!$D$2:$D$12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chart" Target="../charts/chart6.xml"/><Relationship Id="rId3" Type="http://schemas.openxmlformats.org/officeDocument/2006/relationships/chart" Target="../charts/chart7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Relationship Id="rId3" Type="http://schemas.openxmlformats.org/officeDocument/2006/relationships/chart" Target="../charts/chart10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676275</xdr:colOff>
      <xdr:row>2</xdr:row>
      <xdr:rowOff>171450</xdr:rowOff>
    </xdr:from>
    <xdr:ext cx="7753350" cy="480060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9</xdr:col>
      <xdr:colOff>676275</xdr:colOff>
      <xdr:row>28</xdr:row>
      <xdr:rowOff>152400</xdr:rowOff>
    </xdr:from>
    <xdr:ext cx="7753350" cy="4800600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5</xdr:col>
      <xdr:colOff>609600</xdr:colOff>
      <xdr:row>52</xdr:row>
      <xdr:rowOff>76200</xdr:rowOff>
    </xdr:from>
    <xdr:ext cx="5715000" cy="353377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0</xdr:col>
      <xdr:colOff>323850</xdr:colOff>
      <xdr:row>52</xdr:row>
      <xdr:rowOff>76200</xdr:rowOff>
    </xdr:from>
    <xdr:ext cx="5715000" cy="3533775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590550</xdr:colOff>
      <xdr:row>18</xdr:row>
      <xdr:rowOff>38100</xdr:rowOff>
    </xdr:from>
    <xdr:ext cx="5715000" cy="3533775"/>
    <xdr:graphicFrame>
      <xdr:nvGraphicFramePr>
        <xdr:cNvPr id="5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66675</xdr:colOff>
      <xdr:row>18</xdr:row>
      <xdr:rowOff>38100</xdr:rowOff>
    </xdr:from>
    <xdr:ext cx="5715000" cy="3533775"/>
    <xdr:graphicFrame>
      <xdr:nvGraphicFramePr>
        <xdr:cNvPr id="6" name="Chart 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11</xdr:col>
      <xdr:colOff>619125</xdr:colOff>
      <xdr:row>18</xdr:row>
      <xdr:rowOff>38100</xdr:rowOff>
    </xdr:from>
    <xdr:ext cx="5715000" cy="3533775"/>
    <xdr:graphicFrame>
      <xdr:nvGraphicFramePr>
        <xdr:cNvPr id="7" name="Chart 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590550</xdr:colOff>
      <xdr:row>18</xdr:row>
      <xdr:rowOff>38100</xdr:rowOff>
    </xdr:from>
    <xdr:ext cx="5715000" cy="3533775"/>
    <xdr:graphicFrame>
      <xdr:nvGraphicFramePr>
        <xdr:cNvPr id="8" name="Chart 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66675</xdr:colOff>
      <xdr:row>18</xdr:row>
      <xdr:rowOff>38100</xdr:rowOff>
    </xdr:from>
    <xdr:ext cx="5715000" cy="3533775"/>
    <xdr:graphicFrame>
      <xdr:nvGraphicFramePr>
        <xdr:cNvPr id="9" name="Chart 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0</xdr:col>
      <xdr:colOff>66675</xdr:colOff>
      <xdr:row>36</xdr:row>
      <xdr:rowOff>104775</xdr:rowOff>
    </xdr:from>
    <xdr:ext cx="5715000" cy="3533775"/>
    <xdr:graphicFrame>
      <xdr:nvGraphicFramePr>
        <xdr:cNvPr id="10" name="Chart 1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5</xdr:col>
      <xdr:colOff>590550</xdr:colOff>
      <xdr:row>36</xdr:row>
      <xdr:rowOff>104775</xdr:rowOff>
    </xdr:from>
    <xdr:ext cx="5715000" cy="3533775"/>
    <xdr:graphicFrame>
      <xdr:nvGraphicFramePr>
        <xdr:cNvPr id="11" name="Chart 1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cols>
    <col customWidth="1" min="2" max="2" width="17.0"/>
    <col customWidth="1" min="3" max="3" width="19.29"/>
    <col customWidth="1" min="5" max="5" width="19.29"/>
    <col customWidth="1" min="8" max="8" width="24.14"/>
  </cols>
  <sheetData>
    <row r="1">
      <c r="A1" s="1" t="s">
        <v>0</v>
      </c>
      <c r="B1" s="2" t="s">
        <v>1</v>
      </c>
      <c r="D1" s="3" t="s">
        <v>2</v>
      </c>
      <c r="F1" s="4" t="s">
        <v>3</v>
      </c>
      <c r="H1" s="5" t="s">
        <v>4</v>
      </c>
      <c r="I1" s="6"/>
    </row>
    <row r="2">
      <c r="B2" s="7" t="s">
        <v>5</v>
      </c>
      <c r="C2" s="7" t="s">
        <v>6</v>
      </c>
      <c r="D2" s="8" t="s">
        <v>5</v>
      </c>
      <c r="E2" s="8" t="s">
        <v>6</v>
      </c>
      <c r="F2" s="9" t="s">
        <v>7</v>
      </c>
      <c r="G2" s="9" t="s">
        <v>8</v>
      </c>
      <c r="H2" s="10" t="s">
        <v>9</v>
      </c>
      <c r="I2" s="11"/>
    </row>
    <row r="3">
      <c r="A3" s="12">
        <v>44095.0</v>
      </c>
      <c r="B3" s="13">
        <v>791.0</v>
      </c>
      <c r="C3" s="13">
        <v>611.0</v>
      </c>
      <c r="D3" s="14">
        <v>557.0</v>
      </c>
      <c r="E3" s="14">
        <v>414.0</v>
      </c>
      <c r="H3" s="13">
        <v>669.0</v>
      </c>
      <c r="I3" s="15"/>
    </row>
    <row r="4">
      <c r="A4" s="12">
        <v>44096.0</v>
      </c>
      <c r="B4" s="13">
        <v>809.0</v>
      </c>
      <c r="C4" s="13">
        <v>651.0</v>
      </c>
      <c r="D4" s="13">
        <v>845.0</v>
      </c>
      <c r="E4" s="13">
        <v>642.0</v>
      </c>
      <c r="F4" s="16">
        <f t="shared" ref="F4:F32" si="1">abs(D4-B4)</f>
        <v>36</v>
      </c>
      <c r="G4" s="17">
        <f t="shared" ref="G4:G32" si="2">1-B4/D4</f>
        <v>0.0426035503</v>
      </c>
      <c r="H4" s="13">
        <v>663.0</v>
      </c>
      <c r="I4" s="15"/>
    </row>
    <row r="5">
      <c r="A5" s="12">
        <v>44097.0</v>
      </c>
      <c r="B5" s="13">
        <v>869.0</v>
      </c>
      <c r="C5" s="13">
        <v>657.0</v>
      </c>
      <c r="D5" s="13">
        <v>956.0</v>
      </c>
      <c r="E5" s="13">
        <v>657.0</v>
      </c>
      <c r="F5" s="16">
        <f t="shared" si="1"/>
        <v>87</v>
      </c>
      <c r="G5" s="17">
        <f t="shared" si="2"/>
        <v>0.0910041841</v>
      </c>
      <c r="H5" s="13">
        <v>684.0</v>
      </c>
      <c r="I5" s="15"/>
    </row>
    <row r="6">
      <c r="A6" s="12">
        <v>44098.0</v>
      </c>
      <c r="B6" s="13">
        <v>822.0</v>
      </c>
      <c r="C6" s="13">
        <v>666.0</v>
      </c>
      <c r="D6" s="13">
        <v>1001.0</v>
      </c>
      <c r="E6" s="13">
        <v>742.0</v>
      </c>
      <c r="F6" s="16">
        <f t="shared" si="1"/>
        <v>179</v>
      </c>
      <c r="G6" s="17">
        <f t="shared" si="2"/>
        <v>0.1788211788</v>
      </c>
      <c r="H6" s="13">
        <v>688.0</v>
      </c>
      <c r="I6" s="15"/>
    </row>
    <row r="7">
      <c r="A7" s="12">
        <v>44099.0</v>
      </c>
      <c r="B7" s="13">
        <v>806.0</v>
      </c>
      <c r="C7" s="13">
        <v>618.0</v>
      </c>
      <c r="D7" s="13">
        <v>972.0</v>
      </c>
      <c r="E7" s="13">
        <v>694.0</v>
      </c>
      <c r="F7" s="16">
        <f t="shared" si="1"/>
        <v>166</v>
      </c>
      <c r="G7" s="17">
        <f t="shared" si="2"/>
        <v>0.170781893</v>
      </c>
      <c r="H7" s="13">
        <v>578.0</v>
      </c>
      <c r="I7" s="15"/>
    </row>
    <row r="8">
      <c r="A8" s="12">
        <v>44100.0</v>
      </c>
      <c r="B8" s="13">
        <v>664.0</v>
      </c>
      <c r="C8" s="13">
        <v>545.0</v>
      </c>
      <c r="D8" s="13">
        <v>811.0</v>
      </c>
      <c r="E8" s="13">
        <v>605.0</v>
      </c>
      <c r="F8" s="16">
        <f t="shared" si="1"/>
        <v>147</v>
      </c>
      <c r="G8" s="17">
        <f t="shared" si="2"/>
        <v>0.1812577065</v>
      </c>
      <c r="H8" s="13">
        <v>546.0</v>
      </c>
      <c r="I8" s="15"/>
    </row>
    <row r="9">
      <c r="A9" s="12">
        <v>44101.0</v>
      </c>
      <c r="B9" s="13">
        <v>711.0</v>
      </c>
      <c r="C9" s="13">
        <v>558.0</v>
      </c>
      <c r="D9" s="13">
        <v>879.0</v>
      </c>
      <c r="E9" s="13">
        <v>639.0</v>
      </c>
      <c r="F9" s="16">
        <f t="shared" si="1"/>
        <v>168</v>
      </c>
      <c r="G9" s="17">
        <f t="shared" si="2"/>
        <v>0.1911262799</v>
      </c>
      <c r="H9" s="13">
        <v>573.0</v>
      </c>
      <c r="I9" s="15"/>
    </row>
    <row r="10">
      <c r="A10" s="12">
        <v>44102.0</v>
      </c>
      <c r="B10" s="13">
        <v>820.0</v>
      </c>
      <c r="C10" s="13">
        <v>652.0</v>
      </c>
      <c r="D10" s="13">
        <v>957.0</v>
      </c>
      <c r="E10" s="13">
        <v>701.0</v>
      </c>
      <c r="F10" s="16">
        <f t="shared" si="1"/>
        <v>137</v>
      </c>
      <c r="G10" s="17">
        <f t="shared" si="2"/>
        <v>0.1431556949</v>
      </c>
      <c r="H10" s="13">
        <v>681.0</v>
      </c>
      <c r="I10" s="15"/>
    </row>
    <row r="11">
      <c r="A11" s="12">
        <v>44103.0</v>
      </c>
      <c r="B11" s="13">
        <v>788.0</v>
      </c>
      <c r="C11" s="13">
        <v>646.0</v>
      </c>
      <c r="D11" s="13">
        <v>808.0</v>
      </c>
      <c r="E11" s="13">
        <v>602.0</v>
      </c>
      <c r="F11" s="16">
        <f t="shared" si="1"/>
        <v>20</v>
      </c>
      <c r="G11" s="17">
        <f t="shared" si="2"/>
        <v>0.02475247525</v>
      </c>
      <c r="H11" s="13">
        <v>654.0</v>
      </c>
      <c r="I11" s="15"/>
    </row>
    <row r="12">
      <c r="A12" s="12">
        <v>44104.0</v>
      </c>
      <c r="B12" s="13">
        <v>753.0</v>
      </c>
      <c r="C12" s="13">
        <v>630.0</v>
      </c>
      <c r="D12" s="13">
        <v>933.0</v>
      </c>
      <c r="E12" s="13">
        <v>717.0</v>
      </c>
      <c r="F12" s="16">
        <f t="shared" si="1"/>
        <v>180</v>
      </c>
      <c r="G12" s="17">
        <f t="shared" si="2"/>
        <v>0.192926045</v>
      </c>
      <c r="H12" s="13">
        <v>641.0</v>
      </c>
      <c r="I12" s="15"/>
    </row>
    <row r="13">
      <c r="A13" s="12">
        <v>44105.0</v>
      </c>
      <c r="B13" s="13">
        <v>776.0</v>
      </c>
      <c r="C13" s="13">
        <v>636.0</v>
      </c>
      <c r="D13" s="13">
        <v>963.0</v>
      </c>
      <c r="E13" s="13">
        <v>730.0</v>
      </c>
      <c r="F13" s="16">
        <f t="shared" si="1"/>
        <v>187</v>
      </c>
      <c r="G13" s="17">
        <f t="shared" si="2"/>
        <v>0.194184839</v>
      </c>
      <c r="H13" s="13">
        <v>632.0</v>
      </c>
      <c r="I13" s="15"/>
    </row>
    <row r="14">
      <c r="A14" s="12">
        <v>44106.0</v>
      </c>
      <c r="B14" s="13">
        <v>733.0</v>
      </c>
      <c r="C14" s="13">
        <v>614.0</v>
      </c>
      <c r="D14" s="13">
        <v>927.0</v>
      </c>
      <c r="E14" s="13">
        <v>701.0</v>
      </c>
      <c r="F14" s="16">
        <f t="shared" si="1"/>
        <v>194</v>
      </c>
      <c r="G14" s="17">
        <f t="shared" si="2"/>
        <v>0.2092772384</v>
      </c>
      <c r="H14" s="13">
        <v>606.0</v>
      </c>
      <c r="I14" s="15"/>
    </row>
    <row r="15">
      <c r="A15" s="12">
        <v>44107.0</v>
      </c>
      <c r="B15" s="13">
        <v>662.0</v>
      </c>
      <c r="C15" s="13">
        <v>532.0</v>
      </c>
      <c r="D15" s="13">
        <v>857.0</v>
      </c>
      <c r="E15" s="13">
        <v>632.0</v>
      </c>
      <c r="F15" s="16">
        <f t="shared" si="1"/>
        <v>195</v>
      </c>
      <c r="G15" s="17">
        <f t="shared" si="2"/>
        <v>0.227537923</v>
      </c>
      <c r="H15" s="13">
        <v>555.0</v>
      </c>
      <c r="I15" s="15"/>
    </row>
    <row r="16">
      <c r="A16" s="12">
        <v>44108.0</v>
      </c>
      <c r="B16" s="13">
        <v>636.0</v>
      </c>
      <c r="C16" s="13">
        <v>508.0</v>
      </c>
      <c r="D16" s="13">
        <v>779.0</v>
      </c>
      <c r="E16" s="13">
        <v>571.0</v>
      </c>
      <c r="F16" s="16">
        <f t="shared" si="1"/>
        <v>143</v>
      </c>
      <c r="G16" s="17">
        <f t="shared" si="2"/>
        <v>0.1835686778</v>
      </c>
      <c r="H16" s="13">
        <v>538.0</v>
      </c>
      <c r="I16" s="15"/>
    </row>
    <row r="17">
      <c r="A17" s="12">
        <v>44109.0</v>
      </c>
      <c r="B17" s="18">
        <v>4701.0</v>
      </c>
      <c r="C17" s="13">
        <v>633.0</v>
      </c>
      <c r="D17" s="13">
        <v>8752.0</v>
      </c>
      <c r="E17" s="13">
        <v>728.0</v>
      </c>
      <c r="F17" s="16">
        <f t="shared" si="1"/>
        <v>4051</v>
      </c>
      <c r="G17" s="17">
        <f t="shared" si="2"/>
        <v>0.4628656307</v>
      </c>
      <c r="H17" s="13">
        <v>641.0</v>
      </c>
      <c r="I17" s="15"/>
    </row>
    <row r="18">
      <c r="A18" s="12">
        <v>44110.0</v>
      </c>
      <c r="B18" s="18">
        <v>1069.0</v>
      </c>
      <c r="C18" s="13">
        <v>632.0</v>
      </c>
      <c r="D18" s="13">
        <v>1508.0</v>
      </c>
      <c r="E18" s="13">
        <v>744.0</v>
      </c>
      <c r="F18" s="16">
        <f t="shared" si="1"/>
        <v>439</v>
      </c>
      <c r="G18" s="17">
        <f t="shared" si="2"/>
        <v>0.2911140584</v>
      </c>
      <c r="H18" s="13">
        <v>682.0</v>
      </c>
      <c r="I18" s="15"/>
    </row>
    <row r="19">
      <c r="A19" s="12">
        <v>44111.0</v>
      </c>
      <c r="B19" s="18">
        <v>1001.0</v>
      </c>
      <c r="C19" s="13">
        <v>632.0</v>
      </c>
      <c r="D19" s="13">
        <v>1350.0</v>
      </c>
      <c r="E19" s="13">
        <v>756.0</v>
      </c>
      <c r="F19" s="16">
        <f t="shared" si="1"/>
        <v>349</v>
      </c>
      <c r="G19" s="17">
        <f t="shared" si="2"/>
        <v>0.2585185185</v>
      </c>
      <c r="H19" s="13">
        <v>620.0</v>
      </c>
      <c r="I19" s="15"/>
    </row>
    <row r="20">
      <c r="A20" s="12">
        <v>44112.0</v>
      </c>
      <c r="B20" s="13">
        <v>927.0</v>
      </c>
      <c r="C20" s="13">
        <v>633.0</v>
      </c>
      <c r="D20" s="13">
        <v>1202.0</v>
      </c>
      <c r="E20" s="13">
        <v>710.0</v>
      </c>
      <c r="F20" s="16">
        <f t="shared" si="1"/>
        <v>275</v>
      </c>
      <c r="G20" s="17">
        <f t="shared" si="2"/>
        <v>0.2287853577</v>
      </c>
      <c r="H20" s="13">
        <v>668.0</v>
      </c>
      <c r="I20" s="15"/>
    </row>
    <row r="21">
      <c r="A21" s="12">
        <v>44113.0</v>
      </c>
      <c r="B21" s="13">
        <v>851.0</v>
      </c>
      <c r="C21" s="13">
        <v>597.0</v>
      </c>
      <c r="D21" s="13">
        <v>1101.0</v>
      </c>
      <c r="E21" s="13">
        <v>690.0</v>
      </c>
      <c r="F21" s="16">
        <f t="shared" si="1"/>
        <v>250</v>
      </c>
      <c r="G21" s="17">
        <f t="shared" si="2"/>
        <v>0.2270663034</v>
      </c>
      <c r="H21" s="13">
        <v>552.0</v>
      </c>
      <c r="I21" s="15"/>
    </row>
    <row r="22">
      <c r="A22" s="12">
        <v>44114.0</v>
      </c>
      <c r="B22" s="13">
        <v>737.0</v>
      </c>
      <c r="C22" s="13">
        <v>543.0</v>
      </c>
      <c r="D22" s="13">
        <v>926.0</v>
      </c>
      <c r="E22" s="13">
        <v>623.0</v>
      </c>
      <c r="F22" s="16">
        <f t="shared" si="1"/>
        <v>189</v>
      </c>
      <c r="G22" s="17">
        <f t="shared" si="2"/>
        <v>0.2041036717</v>
      </c>
      <c r="H22" s="13">
        <v>585.0</v>
      </c>
      <c r="I22" s="15"/>
    </row>
    <row r="23">
      <c r="A23" s="12">
        <v>44115.0</v>
      </c>
      <c r="B23" s="13">
        <v>794.0</v>
      </c>
      <c r="C23" s="13">
        <v>561.0</v>
      </c>
      <c r="D23" s="13">
        <v>999.0</v>
      </c>
      <c r="E23" s="13">
        <v>648.0</v>
      </c>
      <c r="F23" s="16">
        <f t="shared" si="1"/>
        <v>205</v>
      </c>
      <c r="G23" s="17">
        <f t="shared" si="2"/>
        <v>0.2052052052</v>
      </c>
      <c r="H23" s="13">
        <v>609.0</v>
      </c>
      <c r="I23" s="15"/>
    </row>
    <row r="24">
      <c r="A24" s="12">
        <v>44116.0</v>
      </c>
      <c r="B24" s="13">
        <v>864.0</v>
      </c>
      <c r="C24" s="13">
        <v>665.0</v>
      </c>
      <c r="D24" s="13">
        <v>1114.0</v>
      </c>
      <c r="E24" s="13">
        <v>769.0</v>
      </c>
      <c r="F24" s="16">
        <f t="shared" si="1"/>
        <v>250</v>
      </c>
      <c r="G24" s="17">
        <f t="shared" si="2"/>
        <v>0.2244165171</v>
      </c>
      <c r="H24" s="13">
        <v>693.0</v>
      </c>
      <c r="I24" s="15"/>
    </row>
    <row r="25">
      <c r="A25" s="12">
        <v>44117.0</v>
      </c>
      <c r="B25" s="19">
        <v>860.0</v>
      </c>
      <c r="C25" s="13">
        <v>709.0</v>
      </c>
      <c r="D25" s="13">
        <v>1127.0</v>
      </c>
      <c r="E25" s="13">
        <v>827.0</v>
      </c>
      <c r="F25" s="16">
        <f t="shared" si="1"/>
        <v>267</v>
      </c>
      <c r="G25" s="17">
        <f t="shared" si="2"/>
        <v>0.2369121562</v>
      </c>
      <c r="H25" s="13">
        <v>735.0</v>
      </c>
      <c r="I25" s="15"/>
    </row>
    <row r="26">
      <c r="A26" s="12">
        <v>44118.0</v>
      </c>
      <c r="B26" s="19">
        <v>978.0</v>
      </c>
      <c r="C26" s="19">
        <v>714.0</v>
      </c>
      <c r="D26" s="13">
        <v>1245.0</v>
      </c>
      <c r="E26" s="13">
        <v>822.0</v>
      </c>
      <c r="F26" s="16">
        <f t="shared" si="1"/>
        <v>267</v>
      </c>
      <c r="G26" s="17">
        <f t="shared" si="2"/>
        <v>0.2144578313</v>
      </c>
      <c r="H26" s="13">
        <v>736.0</v>
      </c>
      <c r="I26" s="15"/>
    </row>
    <row r="27">
      <c r="A27" s="12">
        <v>44119.0</v>
      </c>
      <c r="B27" s="19">
        <v>881.0</v>
      </c>
      <c r="C27" s="19">
        <v>642.0</v>
      </c>
      <c r="D27" s="13">
        <v>1222.0</v>
      </c>
      <c r="E27" s="13">
        <v>774.0</v>
      </c>
      <c r="F27" s="16">
        <f t="shared" si="1"/>
        <v>341</v>
      </c>
      <c r="G27" s="17">
        <f t="shared" si="2"/>
        <v>0.2790507365</v>
      </c>
      <c r="H27" s="13">
        <v>606.0</v>
      </c>
      <c r="I27" s="15"/>
    </row>
    <row r="28">
      <c r="A28" s="12">
        <v>44120.0</v>
      </c>
      <c r="B28" s="19">
        <v>759.0</v>
      </c>
      <c r="C28" s="19">
        <v>594.0</v>
      </c>
      <c r="D28" s="13">
        <v>1013.0</v>
      </c>
      <c r="E28" s="13">
        <v>682.0</v>
      </c>
      <c r="F28" s="16">
        <f t="shared" si="1"/>
        <v>254</v>
      </c>
      <c r="G28" s="17">
        <f t="shared" si="2"/>
        <v>0.2507403751</v>
      </c>
      <c r="H28" s="13">
        <v>640.0</v>
      </c>
      <c r="I28" s="15"/>
    </row>
    <row r="29">
      <c r="A29" s="12">
        <v>44121.0</v>
      </c>
      <c r="B29" s="19">
        <v>691.0</v>
      </c>
      <c r="C29" s="19">
        <v>546.0</v>
      </c>
      <c r="D29" s="13">
        <v>910.0</v>
      </c>
      <c r="E29" s="13">
        <v>642.0</v>
      </c>
      <c r="F29" s="16">
        <f t="shared" si="1"/>
        <v>219</v>
      </c>
      <c r="G29" s="17">
        <f t="shared" si="2"/>
        <v>0.2406593407</v>
      </c>
      <c r="H29" s="13">
        <v>568.0</v>
      </c>
      <c r="I29" s="15"/>
    </row>
    <row r="30">
      <c r="A30" s="12">
        <v>44122.0</v>
      </c>
      <c r="B30" s="19">
        <v>748.0</v>
      </c>
      <c r="C30" s="19">
        <v>621.0</v>
      </c>
      <c r="D30" s="13">
        <v>960.0</v>
      </c>
      <c r="E30" s="13">
        <v>703.0</v>
      </c>
      <c r="F30" s="16">
        <f t="shared" si="1"/>
        <v>212</v>
      </c>
      <c r="G30" s="17">
        <f t="shared" si="2"/>
        <v>0.2208333333</v>
      </c>
      <c r="H30" s="13">
        <v>661.0</v>
      </c>
      <c r="I30" s="15"/>
    </row>
    <row r="31">
      <c r="A31" s="12">
        <v>44123.0</v>
      </c>
      <c r="B31" s="19">
        <v>834.0</v>
      </c>
      <c r="C31" s="19">
        <v>680.0</v>
      </c>
      <c r="D31" s="13">
        <v>1099.0</v>
      </c>
      <c r="E31" s="13">
        <v>802.0</v>
      </c>
      <c r="F31" s="16">
        <f t="shared" si="1"/>
        <v>265</v>
      </c>
      <c r="G31" s="17">
        <f t="shared" si="2"/>
        <v>0.2411282985</v>
      </c>
      <c r="H31" s="13">
        <v>734.0</v>
      </c>
      <c r="I31" s="15"/>
    </row>
    <row r="32">
      <c r="A32" s="12">
        <v>44124.0</v>
      </c>
      <c r="B32" s="19">
        <v>754.0</v>
      </c>
      <c r="C32" s="19">
        <v>605.0</v>
      </c>
      <c r="D32" s="13">
        <v>1009.0</v>
      </c>
      <c r="E32" s="13">
        <v>722.0</v>
      </c>
      <c r="F32" s="16">
        <f t="shared" si="1"/>
        <v>255</v>
      </c>
      <c r="G32" s="17">
        <f t="shared" si="2"/>
        <v>0.2527254708</v>
      </c>
      <c r="H32" s="13">
        <v>611.0</v>
      </c>
      <c r="I32" s="15"/>
    </row>
    <row r="33">
      <c r="A33" s="12">
        <v>44125.0</v>
      </c>
      <c r="B33" s="14">
        <v>225.0</v>
      </c>
      <c r="C33" s="14">
        <v>205.0</v>
      </c>
      <c r="D33" s="14">
        <v>253.0</v>
      </c>
      <c r="E33" s="14">
        <v>212.0</v>
      </c>
      <c r="I33" s="15"/>
    </row>
    <row r="34">
      <c r="A34" s="20"/>
      <c r="I34" s="11"/>
    </row>
    <row r="35">
      <c r="A35" s="21" t="s">
        <v>10</v>
      </c>
      <c r="B35" s="22">
        <f t="shared" ref="B35:G35" si="3">AVERAGE(B3:B32)</f>
        <v>936.3</v>
      </c>
      <c r="C35" s="22">
        <f t="shared" si="3"/>
        <v>617.7</v>
      </c>
      <c r="D35" s="22">
        <f t="shared" si="3"/>
        <v>1259.4</v>
      </c>
      <c r="E35" s="22">
        <f t="shared" si="3"/>
        <v>689.6333333</v>
      </c>
      <c r="F35" s="22">
        <f t="shared" si="3"/>
        <v>342.3103448</v>
      </c>
      <c r="G35" s="17">
        <f t="shared" si="3"/>
        <v>0.209295879</v>
      </c>
      <c r="I35" s="11"/>
    </row>
    <row r="36">
      <c r="A36" s="13" t="s">
        <v>11</v>
      </c>
      <c r="B36" s="22">
        <f>AVERAGE(B3:B16,B18:B32)</f>
        <v>806.4827586</v>
      </c>
      <c r="C36" s="19" t="s">
        <v>12</v>
      </c>
      <c r="D36" s="22">
        <f>AVERAGE(D3:D16,D18:D32)</f>
        <v>1001.034483</v>
      </c>
      <c r="E36" s="19" t="s">
        <v>12</v>
      </c>
      <c r="F36" s="22">
        <f t="shared" ref="F36:G36" si="4">AVERAGE(F3:F16,F18:F32)</f>
        <v>209.8571429</v>
      </c>
      <c r="G36" s="17">
        <f t="shared" si="4"/>
        <v>0.2002398164</v>
      </c>
      <c r="I36" s="11"/>
    </row>
    <row r="37">
      <c r="A37" s="20"/>
      <c r="I37" s="11"/>
    </row>
    <row r="38">
      <c r="A38" s="20"/>
      <c r="I38" s="11"/>
    </row>
    <row r="39">
      <c r="A39" s="21" t="s">
        <v>13</v>
      </c>
      <c r="B39" s="16">
        <f t="shared" ref="B39:D39" si="5">SUM(B3:B32)</f>
        <v>28089</v>
      </c>
      <c r="C39" s="16">
        <f t="shared" si="5"/>
        <v>18531</v>
      </c>
      <c r="D39" s="16">
        <f t="shared" si="5"/>
        <v>37782</v>
      </c>
      <c r="E39" s="16">
        <f>SUM(E4:E32)</f>
        <v>20275</v>
      </c>
      <c r="F39" s="16">
        <f>SUM(F3:F32)</f>
        <v>9927</v>
      </c>
      <c r="H39" s="16">
        <f>SUM(H3:H32)</f>
        <v>19049</v>
      </c>
      <c r="I39" s="11"/>
    </row>
    <row r="40">
      <c r="A40" s="20"/>
      <c r="I40" s="11"/>
    </row>
    <row r="41">
      <c r="A41" s="20"/>
      <c r="I41" s="11"/>
    </row>
    <row r="42">
      <c r="A42" s="20"/>
      <c r="I42" s="11"/>
    </row>
    <row r="43">
      <c r="A43" s="20"/>
      <c r="I43" s="11"/>
    </row>
    <row r="44">
      <c r="A44" s="13" t="s">
        <v>14</v>
      </c>
      <c r="I44" s="11"/>
    </row>
    <row r="45">
      <c r="A45" s="13" t="s">
        <v>2</v>
      </c>
      <c r="B45" s="23">
        <f>E39</f>
        <v>20275</v>
      </c>
      <c r="C45" s="23">
        <f>B45-B47</f>
        <v>1226</v>
      </c>
      <c r="D45" s="17">
        <f>C45/B47</f>
        <v>0.06436033388</v>
      </c>
      <c r="I45" s="11"/>
    </row>
    <row r="46">
      <c r="A46" s="13" t="s">
        <v>1</v>
      </c>
      <c r="B46" s="23">
        <f>C39</f>
        <v>18531</v>
      </c>
      <c r="C46" s="23">
        <f>B46-B47</f>
        <v>-518</v>
      </c>
      <c r="D46" s="17">
        <f>C46/B47</f>
        <v>-0.02719302851</v>
      </c>
      <c r="I46" s="11"/>
    </row>
    <row r="47">
      <c r="A47" s="13" t="s">
        <v>4</v>
      </c>
      <c r="B47" s="23">
        <f>H39</f>
        <v>19049</v>
      </c>
      <c r="I47" s="11"/>
    </row>
    <row r="48">
      <c r="A48" s="20"/>
      <c r="I48" s="11"/>
    </row>
    <row r="49">
      <c r="A49" s="20"/>
      <c r="I49" s="11"/>
    </row>
    <row r="50">
      <c r="A50" s="20"/>
      <c r="I50" s="11"/>
    </row>
    <row r="51">
      <c r="A51" s="20"/>
      <c r="I51" s="11"/>
    </row>
    <row r="52">
      <c r="A52" s="20"/>
      <c r="I52" s="11"/>
    </row>
    <row r="53">
      <c r="A53" s="20"/>
      <c r="I53" s="11"/>
    </row>
    <row r="54">
      <c r="A54" s="20"/>
      <c r="I54" s="11"/>
    </row>
    <row r="55">
      <c r="A55" s="20"/>
      <c r="I55" s="11"/>
    </row>
    <row r="56">
      <c r="A56" s="20"/>
      <c r="I56" s="11"/>
    </row>
    <row r="57">
      <c r="A57" s="20"/>
      <c r="I57" s="11"/>
    </row>
    <row r="58">
      <c r="A58" s="20"/>
      <c r="I58" s="11"/>
    </row>
    <row r="59">
      <c r="I59" s="11"/>
    </row>
    <row r="60">
      <c r="I60" s="11"/>
    </row>
    <row r="61">
      <c r="I61" s="11"/>
    </row>
    <row r="62">
      <c r="I62" s="11"/>
    </row>
    <row r="63">
      <c r="I63" s="11"/>
    </row>
    <row r="64">
      <c r="I64" s="11"/>
    </row>
    <row r="65">
      <c r="I65" s="11"/>
    </row>
    <row r="66">
      <c r="I66" s="11"/>
    </row>
    <row r="67">
      <c r="I67" s="11"/>
    </row>
    <row r="68">
      <c r="I68" s="11"/>
    </row>
    <row r="69">
      <c r="I69" s="11"/>
    </row>
    <row r="70">
      <c r="I70" s="11"/>
    </row>
    <row r="71">
      <c r="I71" s="11"/>
    </row>
    <row r="72">
      <c r="I72" s="11"/>
    </row>
    <row r="73">
      <c r="I73" s="11"/>
    </row>
    <row r="74">
      <c r="I74" s="11"/>
    </row>
    <row r="75">
      <c r="I75" s="11"/>
    </row>
    <row r="76">
      <c r="I76" s="11"/>
    </row>
    <row r="77">
      <c r="I77" s="11"/>
    </row>
    <row r="78">
      <c r="I78" s="11"/>
    </row>
    <row r="79">
      <c r="I79" s="11"/>
    </row>
    <row r="80">
      <c r="I80" s="11"/>
    </row>
    <row r="81">
      <c r="I81" s="11"/>
    </row>
    <row r="82">
      <c r="I82" s="11"/>
    </row>
    <row r="83">
      <c r="I83" s="11"/>
    </row>
    <row r="84">
      <c r="I84" s="11"/>
    </row>
    <row r="85">
      <c r="I85" s="11"/>
    </row>
    <row r="86">
      <c r="I86" s="11"/>
    </row>
    <row r="87">
      <c r="I87" s="11"/>
    </row>
    <row r="88">
      <c r="I88" s="11"/>
    </row>
    <row r="89">
      <c r="I89" s="11"/>
    </row>
    <row r="90">
      <c r="I90" s="11"/>
    </row>
    <row r="91">
      <c r="I91" s="11"/>
    </row>
    <row r="92">
      <c r="I92" s="11"/>
    </row>
    <row r="93">
      <c r="I93" s="11"/>
    </row>
    <row r="94">
      <c r="I94" s="11"/>
    </row>
    <row r="95">
      <c r="I95" s="11"/>
    </row>
    <row r="96">
      <c r="I96" s="11"/>
    </row>
    <row r="97">
      <c r="I97" s="11"/>
    </row>
    <row r="98">
      <c r="I98" s="11"/>
    </row>
    <row r="99">
      <c r="I99" s="11"/>
    </row>
    <row r="100">
      <c r="I100" s="11"/>
    </row>
    <row r="101">
      <c r="I101" s="11"/>
    </row>
    <row r="102">
      <c r="I102" s="11"/>
    </row>
    <row r="103">
      <c r="I103" s="11"/>
    </row>
    <row r="104">
      <c r="I104" s="11"/>
    </row>
    <row r="105">
      <c r="I105" s="11"/>
    </row>
    <row r="106">
      <c r="I106" s="11"/>
    </row>
    <row r="107">
      <c r="I107" s="11"/>
    </row>
    <row r="108">
      <c r="I108" s="11"/>
    </row>
    <row r="109">
      <c r="I109" s="11"/>
    </row>
    <row r="110">
      <c r="I110" s="11"/>
    </row>
    <row r="111">
      <c r="I111" s="11"/>
    </row>
    <row r="112">
      <c r="I112" s="11"/>
    </row>
    <row r="113">
      <c r="I113" s="11"/>
    </row>
    <row r="114">
      <c r="I114" s="11"/>
    </row>
    <row r="115">
      <c r="I115" s="11"/>
    </row>
    <row r="116">
      <c r="I116" s="11"/>
    </row>
    <row r="117">
      <c r="I117" s="11"/>
    </row>
    <row r="118">
      <c r="I118" s="11"/>
    </row>
    <row r="119">
      <c r="I119" s="11"/>
    </row>
    <row r="120">
      <c r="I120" s="11"/>
    </row>
    <row r="121">
      <c r="I121" s="11"/>
    </row>
    <row r="122">
      <c r="I122" s="11"/>
    </row>
    <row r="123">
      <c r="I123" s="11"/>
    </row>
    <row r="124">
      <c r="I124" s="11"/>
    </row>
    <row r="125">
      <c r="I125" s="11"/>
    </row>
    <row r="126">
      <c r="I126" s="11"/>
    </row>
    <row r="127">
      <c r="I127" s="11"/>
    </row>
    <row r="128">
      <c r="I128" s="11"/>
    </row>
    <row r="129">
      <c r="I129" s="11"/>
    </row>
    <row r="130">
      <c r="I130" s="11"/>
    </row>
    <row r="131">
      <c r="I131" s="11"/>
    </row>
    <row r="132">
      <c r="I132" s="11"/>
    </row>
    <row r="133">
      <c r="I133" s="11"/>
    </row>
    <row r="134">
      <c r="I134" s="11"/>
    </row>
    <row r="135">
      <c r="I135" s="11"/>
    </row>
    <row r="136">
      <c r="I136" s="11"/>
    </row>
    <row r="137">
      <c r="I137" s="11"/>
    </row>
    <row r="138">
      <c r="I138" s="11"/>
    </row>
    <row r="139">
      <c r="I139" s="11"/>
    </row>
    <row r="140">
      <c r="I140" s="11"/>
    </row>
    <row r="141">
      <c r="I141" s="11"/>
    </row>
    <row r="142">
      <c r="I142" s="11"/>
    </row>
    <row r="143">
      <c r="I143" s="11"/>
    </row>
    <row r="144">
      <c r="I144" s="11"/>
    </row>
    <row r="145">
      <c r="I145" s="11"/>
    </row>
    <row r="146">
      <c r="I146" s="11"/>
    </row>
    <row r="147">
      <c r="I147" s="11"/>
    </row>
    <row r="148">
      <c r="I148" s="11"/>
    </row>
    <row r="149">
      <c r="I149" s="11"/>
    </row>
    <row r="150">
      <c r="I150" s="11"/>
    </row>
    <row r="151">
      <c r="I151" s="11"/>
    </row>
    <row r="152">
      <c r="I152" s="11"/>
    </row>
    <row r="153">
      <c r="I153" s="11"/>
    </row>
    <row r="154">
      <c r="I154" s="11"/>
    </row>
    <row r="155">
      <c r="I155" s="11"/>
    </row>
    <row r="156">
      <c r="I156" s="11"/>
    </row>
    <row r="157">
      <c r="I157" s="11"/>
    </row>
    <row r="158">
      <c r="I158" s="11"/>
    </row>
    <row r="159">
      <c r="I159" s="11"/>
    </row>
    <row r="160">
      <c r="I160" s="11"/>
    </row>
    <row r="161">
      <c r="I161" s="11"/>
    </row>
    <row r="162">
      <c r="I162" s="11"/>
    </row>
    <row r="163">
      <c r="I163" s="11"/>
    </row>
    <row r="164">
      <c r="I164" s="11"/>
    </row>
    <row r="165">
      <c r="I165" s="11"/>
    </row>
    <row r="166">
      <c r="I166" s="11"/>
    </row>
    <row r="167">
      <c r="I167" s="11"/>
    </row>
    <row r="168">
      <c r="I168" s="11"/>
    </row>
    <row r="169">
      <c r="I169" s="11"/>
    </row>
    <row r="170">
      <c r="I170" s="11"/>
    </row>
    <row r="171">
      <c r="I171" s="11"/>
    </row>
    <row r="172">
      <c r="I172" s="11"/>
    </row>
    <row r="173">
      <c r="I173" s="11"/>
    </row>
    <row r="174">
      <c r="I174" s="11"/>
    </row>
    <row r="175">
      <c r="I175" s="11"/>
    </row>
    <row r="176">
      <c r="I176" s="11"/>
    </row>
    <row r="177">
      <c r="I177" s="11"/>
    </row>
    <row r="178">
      <c r="I178" s="11"/>
    </row>
    <row r="179">
      <c r="I179" s="11"/>
    </row>
    <row r="180">
      <c r="I180" s="11"/>
    </row>
    <row r="181">
      <c r="I181" s="11"/>
    </row>
    <row r="182">
      <c r="I182" s="11"/>
    </row>
    <row r="183">
      <c r="I183" s="11"/>
    </row>
    <row r="184">
      <c r="I184" s="11"/>
    </row>
    <row r="185">
      <c r="I185" s="11"/>
    </row>
    <row r="186">
      <c r="I186" s="11"/>
    </row>
    <row r="187">
      <c r="I187" s="11"/>
    </row>
    <row r="188">
      <c r="I188" s="11"/>
    </row>
    <row r="189">
      <c r="I189" s="11"/>
    </row>
    <row r="190">
      <c r="I190" s="11"/>
    </row>
    <row r="191">
      <c r="I191" s="11"/>
    </row>
    <row r="192">
      <c r="I192" s="11"/>
    </row>
    <row r="193">
      <c r="I193" s="11"/>
    </row>
    <row r="194">
      <c r="I194" s="11"/>
    </row>
    <row r="195">
      <c r="I195" s="11"/>
    </row>
    <row r="196">
      <c r="I196" s="11"/>
    </row>
    <row r="197">
      <c r="I197" s="11"/>
    </row>
    <row r="198">
      <c r="I198" s="11"/>
    </row>
    <row r="199">
      <c r="I199" s="11"/>
    </row>
    <row r="200">
      <c r="I200" s="11"/>
    </row>
    <row r="201">
      <c r="I201" s="11"/>
    </row>
    <row r="202">
      <c r="I202" s="11"/>
    </row>
    <row r="203">
      <c r="I203" s="11"/>
    </row>
    <row r="204">
      <c r="I204" s="11"/>
    </row>
    <row r="205">
      <c r="I205" s="11"/>
    </row>
    <row r="206">
      <c r="I206" s="11"/>
    </row>
    <row r="207">
      <c r="I207" s="11"/>
    </row>
    <row r="208">
      <c r="I208" s="11"/>
    </row>
    <row r="209">
      <c r="I209" s="11"/>
    </row>
    <row r="210">
      <c r="I210" s="11"/>
    </row>
    <row r="211">
      <c r="I211" s="11"/>
    </row>
    <row r="212">
      <c r="I212" s="11"/>
    </row>
    <row r="213">
      <c r="I213" s="11"/>
    </row>
    <row r="214">
      <c r="I214" s="11"/>
    </row>
    <row r="215">
      <c r="I215" s="11"/>
    </row>
    <row r="216">
      <c r="I216" s="11"/>
    </row>
    <row r="217">
      <c r="I217" s="11"/>
    </row>
    <row r="218">
      <c r="I218" s="11"/>
    </row>
    <row r="219">
      <c r="I219" s="11"/>
    </row>
    <row r="220">
      <c r="I220" s="11"/>
    </row>
    <row r="221">
      <c r="I221" s="11"/>
    </row>
    <row r="222">
      <c r="I222" s="11"/>
    </row>
    <row r="223">
      <c r="I223" s="11"/>
    </row>
    <row r="224">
      <c r="I224" s="11"/>
    </row>
    <row r="225">
      <c r="I225" s="11"/>
    </row>
    <row r="226">
      <c r="I226" s="11"/>
    </row>
    <row r="227">
      <c r="I227" s="11"/>
    </row>
    <row r="228">
      <c r="I228" s="11"/>
    </row>
    <row r="229">
      <c r="I229" s="11"/>
    </row>
    <row r="230">
      <c r="I230" s="11"/>
    </row>
    <row r="231">
      <c r="I231" s="11"/>
    </row>
    <row r="232">
      <c r="I232" s="11"/>
    </row>
    <row r="233">
      <c r="I233" s="11"/>
    </row>
    <row r="234">
      <c r="I234" s="11"/>
    </row>
    <row r="235">
      <c r="I235" s="11"/>
    </row>
    <row r="236">
      <c r="I236" s="11"/>
    </row>
    <row r="237">
      <c r="I237" s="11"/>
    </row>
    <row r="238">
      <c r="I238" s="11"/>
    </row>
    <row r="239">
      <c r="I239" s="11"/>
    </row>
    <row r="240">
      <c r="I240" s="11"/>
    </row>
    <row r="241">
      <c r="I241" s="11"/>
    </row>
    <row r="242">
      <c r="I242" s="11"/>
    </row>
    <row r="243">
      <c r="I243" s="11"/>
    </row>
    <row r="244">
      <c r="I244" s="11"/>
    </row>
    <row r="245">
      <c r="I245" s="11"/>
    </row>
    <row r="246">
      <c r="I246" s="11"/>
    </row>
    <row r="247">
      <c r="I247" s="11"/>
    </row>
    <row r="248">
      <c r="I248" s="11"/>
    </row>
    <row r="249">
      <c r="I249" s="11"/>
    </row>
    <row r="250">
      <c r="I250" s="11"/>
    </row>
    <row r="251">
      <c r="I251" s="11"/>
    </row>
    <row r="252">
      <c r="I252" s="11"/>
    </row>
    <row r="253">
      <c r="I253" s="11"/>
    </row>
    <row r="254">
      <c r="I254" s="11"/>
    </row>
    <row r="255">
      <c r="I255" s="11"/>
    </row>
    <row r="256">
      <c r="I256" s="11"/>
    </row>
    <row r="257">
      <c r="I257" s="11"/>
    </row>
    <row r="258">
      <c r="I258" s="11"/>
    </row>
    <row r="259">
      <c r="I259" s="11"/>
    </row>
    <row r="260">
      <c r="I260" s="11"/>
    </row>
    <row r="261">
      <c r="I261" s="11"/>
    </row>
    <row r="262">
      <c r="I262" s="11"/>
    </row>
    <row r="263">
      <c r="I263" s="11"/>
    </row>
    <row r="264">
      <c r="I264" s="11"/>
    </row>
    <row r="265">
      <c r="I265" s="11"/>
    </row>
    <row r="266">
      <c r="I266" s="11"/>
    </row>
    <row r="267">
      <c r="I267" s="11"/>
    </row>
    <row r="268">
      <c r="I268" s="11"/>
    </row>
    <row r="269">
      <c r="I269" s="11"/>
    </row>
    <row r="270">
      <c r="I270" s="11"/>
    </row>
    <row r="271">
      <c r="I271" s="11"/>
    </row>
    <row r="272">
      <c r="I272" s="11"/>
    </row>
    <row r="273">
      <c r="I273" s="11"/>
    </row>
    <row r="274">
      <c r="I274" s="11"/>
    </row>
    <row r="275">
      <c r="I275" s="11"/>
    </row>
    <row r="276">
      <c r="I276" s="11"/>
    </row>
    <row r="277">
      <c r="I277" s="11"/>
    </row>
    <row r="278">
      <c r="I278" s="11"/>
    </row>
    <row r="279">
      <c r="I279" s="11"/>
    </row>
    <row r="280">
      <c r="I280" s="11"/>
    </row>
    <row r="281">
      <c r="I281" s="11"/>
    </row>
    <row r="282">
      <c r="I282" s="11"/>
    </row>
    <row r="283">
      <c r="I283" s="11"/>
    </row>
    <row r="284">
      <c r="I284" s="11"/>
    </row>
    <row r="285">
      <c r="I285" s="11"/>
    </row>
    <row r="286">
      <c r="I286" s="11"/>
    </row>
    <row r="287">
      <c r="I287" s="11"/>
    </row>
    <row r="288">
      <c r="I288" s="11"/>
    </row>
    <row r="289">
      <c r="I289" s="11"/>
    </row>
    <row r="290">
      <c r="I290" s="11"/>
    </row>
    <row r="291">
      <c r="I291" s="11"/>
    </row>
    <row r="292">
      <c r="I292" s="11"/>
    </row>
    <row r="293">
      <c r="I293" s="11"/>
    </row>
    <row r="294">
      <c r="I294" s="11"/>
    </row>
    <row r="295">
      <c r="I295" s="11"/>
    </row>
    <row r="296">
      <c r="I296" s="11"/>
    </row>
    <row r="297">
      <c r="I297" s="11"/>
    </row>
    <row r="298">
      <c r="I298" s="11"/>
    </row>
    <row r="299">
      <c r="I299" s="11"/>
    </row>
    <row r="300">
      <c r="I300" s="11"/>
    </row>
    <row r="301">
      <c r="I301" s="11"/>
    </row>
    <row r="302">
      <c r="I302" s="11"/>
    </row>
    <row r="303">
      <c r="I303" s="11"/>
    </row>
    <row r="304">
      <c r="I304" s="11"/>
    </row>
    <row r="305">
      <c r="I305" s="11"/>
    </row>
    <row r="306">
      <c r="I306" s="11"/>
    </row>
    <row r="307">
      <c r="I307" s="11"/>
    </row>
    <row r="308">
      <c r="I308" s="11"/>
    </row>
    <row r="309">
      <c r="I309" s="11"/>
    </row>
    <row r="310">
      <c r="I310" s="11"/>
    </row>
    <row r="311">
      <c r="I311" s="11"/>
    </row>
    <row r="312">
      <c r="I312" s="11"/>
    </row>
    <row r="313">
      <c r="I313" s="11"/>
    </row>
    <row r="314">
      <c r="I314" s="11"/>
    </row>
    <row r="315">
      <c r="I315" s="11"/>
    </row>
    <row r="316">
      <c r="I316" s="11"/>
    </row>
    <row r="317">
      <c r="I317" s="11"/>
    </row>
    <row r="318">
      <c r="I318" s="11"/>
    </row>
    <row r="319">
      <c r="I319" s="11"/>
    </row>
    <row r="320">
      <c r="I320" s="11"/>
    </row>
    <row r="321">
      <c r="I321" s="11"/>
    </row>
    <row r="322">
      <c r="I322" s="11"/>
    </row>
    <row r="323">
      <c r="I323" s="11"/>
    </row>
    <row r="324">
      <c r="I324" s="11"/>
    </row>
    <row r="325">
      <c r="I325" s="11"/>
    </row>
    <row r="326">
      <c r="I326" s="11"/>
    </row>
    <row r="327">
      <c r="I327" s="11"/>
    </row>
    <row r="328">
      <c r="I328" s="11"/>
    </row>
    <row r="329">
      <c r="I329" s="11"/>
    </row>
    <row r="330">
      <c r="I330" s="11"/>
    </row>
    <row r="331">
      <c r="I331" s="11"/>
    </row>
    <row r="332">
      <c r="I332" s="11"/>
    </row>
    <row r="333">
      <c r="I333" s="11"/>
    </row>
    <row r="334">
      <c r="I334" s="11"/>
    </row>
    <row r="335">
      <c r="I335" s="11"/>
    </row>
    <row r="336">
      <c r="I336" s="11"/>
    </row>
    <row r="337">
      <c r="I337" s="11"/>
    </row>
    <row r="338">
      <c r="I338" s="11"/>
    </row>
    <row r="339">
      <c r="I339" s="11"/>
    </row>
    <row r="340">
      <c r="I340" s="11"/>
    </row>
    <row r="341">
      <c r="I341" s="11"/>
    </row>
    <row r="342">
      <c r="I342" s="11"/>
    </row>
    <row r="343">
      <c r="I343" s="11"/>
    </row>
    <row r="344">
      <c r="I344" s="11"/>
    </row>
    <row r="345">
      <c r="I345" s="11"/>
    </row>
    <row r="346">
      <c r="I346" s="11"/>
    </row>
    <row r="347">
      <c r="I347" s="11"/>
    </row>
    <row r="348">
      <c r="I348" s="11"/>
    </row>
    <row r="349">
      <c r="I349" s="11"/>
    </row>
    <row r="350">
      <c r="I350" s="11"/>
    </row>
    <row r="351">
      <c r="I351" s="11"/>
    </row>
    <row r="352">
      <c r="I352" s="11"/>
    </row>
    <row r="353">
      <c r="I353" s="11"/>
    </row>
    <row r="354">
      <c r="I354" s="11"/>
    </row>
    <row r="355">
      <c r="I355" s="11"/>
    </row>
    <row r="356">
      <c r="I356" s="11"/>
    </row>
    <row r="357">
      <c r="I357" s="11"/>
    </row>
    <row r="358">
      <c r="I358" s="11"/>
    </row>
    <row r="359">
      <c r="I359" s="11"/>
    </row>
    <row r="360">
      <c r="I360" s="11"/>
    </row>
    <row r="361">
      <c r="I361" s="11"/>
    </row>
    <row r="362">
      <c r="I362" s="11"/>
    </row>
    <row r="363">
      <c r="I363" s="11"/>
    </row>
    <row r="364">
      <c r="I364" s="11"/>
    </row>
    <row r="365">
      <c r="I365" s="11"/>
    </row>
    <row r="366">
      <c r="I366" s="11"/>
    </row>
    <row r="367">
      <c r="I367" s="11"/>
    </row>
    <row r="368">
      <c r="I368" s="11"/>
    </row>
    <row r="369">
      <c r="I369" s="11"/>
    </row>
    <row r="370">
      <c r="I370" s="11"/>
    </row>
    <row r="371">
      <c r="I371" s="11"/>
    </row>
    <row r="372">
      <c r="I372" s="11"/>
    </row>
    <row r="373">
      <c r="I373" s="11"/>
    </row>
    <row r="374">
      <c r="I374" s="11"/>
    </row>
    <row r="375">
      <c r="I375" s="11"/>
    </row>
    <row r="376">
      <c r="I376" s="11"/>
    </row>
    <row r="377">
      <c r="I377" s="11"/>
    </row>
    <row r="378">
      <c r="I378" s="11"/>
    </row>
    <row r="379">
      <c r="I379" s="11"/>
    </row>
    <row r="380">
      <c r="I380" s="11"/>
    </row>
    <row r="381">
      <c r="I381" s="11"/>
    </row>
    <row r="382">
      <c r="I382" s="11"/>
    </row>
    <row r="383">
      <c r="I383" s="11"/>
    </row>
    <row r="384">
      <c r="I384" s="11"/>
    </row>
    <row r="385">
      <c r="I385" s="11"/>
    </row>
    <row r="386">
      <c r="I386" s="11"/>
    </row>
    <row r="387">
      <c r="I387" s="11"/>
    </row>
    <row r="388">
      <c r="I388" s="11"/>
    </row>
    <row r="389">
      <c r="I389" s="11"/>
    </row>
    <row r="390">
      <c r="I390" s="11"/>
    </row>
    <row r="391">
      <c r="I391" s="11"/>
    </row>
    <row r="392">
      <c r="I392" s="11"/>
    </row>
    <row r="393">
      <c r="I393" s="11"/>
    </row>
    <row r="394">
      <c r="I394" s="11"/>
    </row>
    <row r="395">
      <c r="I395" s="11"/>
    </row>
    <row r="396">
      <c r="I396" s="11"/>
    </row>
    <row r="397">
      <c r="I397" s="11"/>
    </row>
    <row r="398">
      <c r="I398" s="11"/>
    </row>
    <row r="399">
      <c r="I399" s="11"/>
    </row>
    <row r="400">
      <c r="I400" s="11"/>
    </row>
    <row r="401">
      <c r="I401" s="11"/>
    </row>
    <row r="402">
      <c r="I402" s="11"/>
    </row>
    <row r="403">
      <c r="I403" s="11"/>
    </row>
    <row r="404">
      <c r="I404" s="11"/>
    </row>
    <row r="405">
      <c r="I405" s="11"/>
    </row>
    <row r="406">
      <c r="I406" s="11"/>
    </row>
    <row r="407">
      <c r="I407" s="11"/>
    </row>
    <row r="408">
      <c r="I408" s="11"/>
    </row>
    <row r="409">
      <c r="I409" s="11"/>
    </row>
    <row r="410">
      <c r="I410" s="11"/>
    </row>
    <row r="411">
      <c r="I411" s="11"/>
    </row>
    <row r="412">
      <c r="I412" s="11"/>
    </row>
    <row r="413">
      <c r="I413" s="11"/>
    </row>
    <row r="414">
      <c r="I414" s="11"/>
    </row>
    <row r="415">
      <c r="I415" s="11"/>
    </row>
    <row r="416">
      <c r="I416" s="11"/>
    </row>
    <row r="417">
      <c r="I417" s="11"/>
    </row>
    <row r="418">
      <c r="I418" s="11"/>
    </row>
    <row r="419">
      <c r="I419" s="11"/>
    </row>
    <row r="420">
      <c r="I420" s="11"/>
    </row>
    <row r="421">
      <c r="I421" s="11"/>
    </row>
    <row r="422">
      <c r="I422" s="11"/>
    </row>
    <row r="423">
      <c r="I423" s="11"/>
    </row>
    <row r="424">
      <c r="I424" s="11"/>
    </row>
    <row r="425">
      <c r="I425" s="11"/>
    </row>
    <row r="426">
      <c r="I426" s="11"/>
    </row>
    <row r="427">
      <c r="I427" s="11"/>
    </row>
    <row r="428">
      <c r="I428" s="11"/>
    </row>
    <row r="429">
      <c r="I429" s="11"/>
    </row>
    <row r="430">
      <c r="I430" s="11"/>
    </row>
    <row r="431">
      <c r="I431" s="11"/>
    </row>
    <row r="432">
      <c r="I432" s="11"/>
    </row>
    <row r="433">
      <c r="I433" s="11"/>
    </row>
    <row r="434">
      <c r="I434" s="11"/>
    </row>
    <row r="435">
      <c r="I435" s="11"/>
    </row>
    <row r="436">
      <c r="I436" s="11"/>
    </row>
    <row r="437">
      <c r="I437" s="11"/>
    </row>
    <row r="438">
      <c r="I438" s="11"/>
    </row>
    <row r="439">
      <c r="I439" s="11"/>
    </row>
    <row r="440">
      <c r="I440" s="11"/>
    </row>
    <row r="441">
      <c r="I441" s="11"/>
    </row>
    <row r="442">
      <c r="I442" s="11"/>
    </row>
    <row r="443">
      <c r="I443" s="11"/>
    </row>
    <row r="444">
      <c r="I444" s="11"/>
    </row>
    <row r="445">
      <c r="I445" s="11"/>
    </row>
    <row r="446">
      <c r="I446" s="11"/>
    </row>
    <row r="447">
      <c r="I447" s="11"/>
    </row>
    <row r="448">
      <c r="I448" s="11"/>
    </row>
    <row r="449">
      <c r="I449" s="11"/>
    </row>
    <row r="450">
      <c r="I450" s="11"/>
    </row>
    <row r="451">
      <c r="I451" s="11"/>
    </row>
    <row r="452">
      <c r="I452" s="11"/>
    </row>
    <row r="453">
      <c r="I453" s="11"/>
    </row>
    <row r="454">
      <c r="I454" s="11"/>
    </row>
    <row r="455">
      <c r="I455" s="11"/>
    </row>
    <row r="456">
      <c r="I456" s="11"/>
    </row>
    <row r="457">
      <c r="I457" s="11"/>
    </row>
    <row r="458">
      <c r="I458" s="11"/>
    </row>
    <row r="459">
      <c r="I459" s="11"/>
    </row>
    <row r="460">
      <c r="I460" s="11"/>
    </row>
    <row r="461">
      <c r="I461" s="11"/>
    </row>
    <row r="462">
      <c r="I462" s="11"/>
    </row>
    <row r="463">
      <c r="I463" s="11"/>
    </row>
    <row r="464">
      <c r="I464" s="11"/>
    </row>
    <row r="465">
      <c r="I465" s="11"/>
    </row>
    <row r="466">
      <c r="I466" s="11"/>
    </row>
    <row r="467">
      <c r="I467" s="11"/>
    </row>
    <row r="468">
      <c r="I468" s="11"/>
    </row>
    <row r="469">
      <c r="I469" s="11"/>
    </row>
    <row r="470">
      <c r="I470" s="11"/>
    </row>
    <row r="471">
      <c r="I471" s="11"/>
    </row>
    <row r="472">
      <c r="I472" s="11"/>
    </row>
    <row r="473">
      <c r="I473" s="11"/>
    </row>
    <row r="474">
      <c r="I474" s="11"/>
    </row>
    <row r="475">
      <c r="I475" s="11"/>
    </row>
    <row r="476">
      <c r="I476" s="11"/>
    </row>
    <row r="477">
      <c r="I477" s="11"/>
    </row>
    <row r="478">
      <c r="I478" s="11"/>
    </row>
    <row r="479">
      <c r="I479" s="11"/>
    </row>
    <row r="480">
      <c r="I480" s="11"/>
    </row>
    <row r="481">
      <c r="I481" s="11"/>
    </row>
    <row r="482">
      <c r="I482" s="11"/>
    </row>
    <row r="483">
      <c r="I483" s="11"/>
    </row>
    <row r="484">
      <c r="I484" s="11"/>
    </row>
    <row r="485">
      <c r="I485" s="11"/>
    </row>
    <row r="486">
      <c r="I486" s="11"/>
    </row>
    <row r="487">
      <c r="I487" s="11"/>
    </row>
    <row r="488">
      <c r="I488" s="11"/>
    </row>
    <row r="489">
      <c r="I489" s="11"/>
    </row>
    <row r="490">
      <c r="I490" s="11"/>
    </row>
    <row r="491">
      <c r="I491" s="11"/>
    </row>
    <row r="492">
      <c r="I492" s="11"/>
    </row>
    <row r="493">
      <c r="I493" s="11"/>
    </row>
    <row r="494">
      <c r="I494" s="11"/>
    </row>
    <row r="495">
      <c r="I495" s="11"/>
    </row>
    <row r="496">
      <c r="I496" s="11"/>
    </row>
    <row r="497">
      <c r="I497" s="11"/>
    </row>
    <row r="498">
      <c r="I498" s="11"/>
    </row>
    <row r="499">
      <c r="I499" s="11"/>
    </row>
    <row r="500">
      <c r="I500" s="11"/>
    </row>
    <row r="501">
      <c r="I501" s="11"/>
    </row>
    <row r="502">
      <c r="I502" s="11"/>
    </row>
    <row r="503">
      <c r="I503" s="11"/>
    </row>
    <row r="504">
      <c r="I504" s="11"/>
    </row>
    <row r="505">
      <c r="I505" s="11"/>
    </row>
    <row r="506">
      <c r="I506" s="11"/>
    </row>
    <row r="507">
      <c r="I507" s="11"/>
    </row>
    <row r="508">
      <c r="I508" s="11"/>
    </row>
    <row r="509">
      <c r="I509" s="11"/>
    </row>
    <row r="510">
      <c r="I510" s="11"/>
    </row>
    <row r="511">
      <c r="I511" s="11"/>
    </row>
    <row r="512">
      <c r="I512" s="11"/>
    </row>
    <row r="513">
      <c r="I513" s="11"/>
    </row>
    <row r="514">
      <c r="I514" s="11"/>
    </row>
    <row r="515">
      <c r="I515" s="11"/>
    </row>
    <row r="516">
      <c r="I516" s="11"/>
    </row>
    <row r="517">
      <c r="I517" s="11"/>
    </row>
    <row r="518">
      <c r="I518" s="11"/>
    </row>
    <row r="519">
      <c r="I519" s="11"/>
    </row>
    <row r="520">
      <c r="I520" s="11"/>
    </row>
    <row r="521">
      <c r="I521" s="11"/>
    </row>
    <row r="522">
      <c r="I522" s="11"/>
    </row>
    <row r="523">
      <c r="I523" s="11"/>
    </row>
    <row r="524">
      <c r="I524" s="11"/>
    </row>
    <row r="525">
      <c r="I525" s="11"/>
    </row>
    <row r="526">
      <c r="I526" s="11"/>
    </row>
    <row r="527">
      <c r="I527" s="11"/>
    </row>
    <row r="528">
      <c r="I528" s="11"/>
    </row>
    <row r="529">
      <c r="I529" s="11"/>
    </row>
    <row r="530">
      <c r="I530" s="11"/>
    </row>
    <row r="531">
      <c r="I531" s="11"/>
    </row>
    <row r="532">
      <c r="I532" s="11"/>
    </row>
    <row r="533">
      <c r="I533" s="11"/>
    </row>
    <row r="534">
      <c r="I534" s="11"/>
    </row>
    <row r="535">
      <c r="I535" s="11"/>
    </row>
    <row r="536">
      <c r="I536" s="11"/>
    </row>
    <row r="537">
      <c r="I537" s="11"/>
    </row>
    <row r="538">
      <c r="I538" s="11"/>
    </row>
    <row r="539">
      <c r="I539" s="11"/>
    </row>
    <row r="540">
      <c r="I540" s="11"/>
    </row>
    <row r="541">
      <c r="I541" s="11"/>
    </row>
    <row r="542">
      <c r="I542" s="11"/>
    </row>
    <row r="543">
      <c r="I543" s="11"/>
    </row>
    <row r="544">
      <c r="I544" s="11"/>
    </row>
    <row r="545">
      <c r="I545" s="11"/>
    </row>
    <row r="546">
      <c r="I546" s="11"/>
    </row>
    <row r="547">
      <c r="I547" s="11"/>
    </row>
    <row r="548">
      <c r="I548" s="11"/>
    </row>
    <row r="549">
      <c r="I549" s="11"/>
    </row>
    <row r="550">
      <c r="I550" s="11"/>
    </row>
    <row r="551">
      <c r="I551" s="11"/>
    </row>
    <row r="552">
      <c r="I552" s="11"/>
    </row>
    <row r="553">
      <c r="I553" s="11"/>
    </row>
    <row r="554">
      <c r="I554" s="11"/>
    </row>
    <row r="555">
      <c r="I555" s="11"/>
    </row>
    <row r="556">
      <c r="I556" s="11"/>
    </row>
    <row r="557">
      <c r="I557" s="11"/>
    </row>
    <row r="558">
      <c r="I558" s="11"/>
    </row>
    <row r="559">
      <c r="I559" s="11"/>
    </row>
    <row r="560">
      <c r="I560" s="11"/>
    </row>
    <row r="561">
      <c r="I561" s="11"/>
    </row>
    <row r="562">
      <c r="I562" s="11"/>
    </row>
    <row r="563">
      <c r="I563" s="11"/>
    </row>
    <row r="564">
      <c r="I564" s="11"/>
    </row>
    <row r="565">
      <c r="I565" s="11"/>
    </row>
    <row r="566">
      <c r="I566" s="11"/>
    </row>
    <row r="567">
      <c r="I567" s="11"/>
    </row>
    <row r="568">
      <c r="I568" s="11"/>
    </row>
    <row r="569">
      <c r="I569" s="11"/>
    </row>
    <row r="570">
      <c r="I570" s="11"/>
    </row>
    <row r="571">
      <c r="I571" s="11"/>
    </row>
    <row r="572">
      <c r="I572" s="11"/>
    </row>
    <row r="573">
      <c r="I573" s="11"/>
    </row>
    <row r="574">
      <c r="I574" s="11"/>
    </row>
    <row r="575">
      <c r="I575" s="11"/>
    </row>
    <row r="576">
      <c r="I576" s="11"/>
    </row>
    <row r="577">
      <c r="I577" s="11"/>
    </row>
    <row r="578">
      <c r="I578" s="11"/>
    </row>
    <row r="579">
      <c r="I579" s="11"/>
    </row>
    <row r="580">
      <c r="I580" s="11"/>
    </row>
    <row r="581">
      <c r="I581" s="11"/>
    </row>
    <row r="582">
      <c r="I582" s="11"/>
    </row>
    <row r="583">
      <c r="I583" s="11"/>
    </row>
    <row r="584">
      <c r="I584" s="11"/>
    </row>
    <row r="585">
      <c r="I585" s="11"/>
    </row>
    <row r="586">
      <c r="I586" s="11"/>
    </row>
    <row r="587">
      <c r="I587" s="11"/>
    </row>
    <row r="588">
      <c r="I588" s="11"/>
    </row>
    <row r="589">
      <c r="I589" s="11"/>
    </row>
    <row r="590">
      <c r="I590" s="11"/>
    </row>
    <row r="591">
      <c r="I591" s="11"/>
    </row>
    <row r="592">
      <c r="I592" s="11"/>
    </row>
    <row r="593">
      <c r="I593" s="11"/>
    </row>
    <row r="594">
      <c r="I594" s="11"/>
    </row>
    <row r="595">
      <c r="I595" s="11"/>
    </row>
    <row r="596">
      <c r="I596" s="11"/>
    </row>
    <row r="597">
      <c r="I597" s="11"/>
    </row>
    <row r="598">
      <c r="I598" s="11"/>
    </row>
    <row r="599">
      <c r="I599" s="11"/>
    </row>
    <row r="600">
      <c r="I600" s="11"/>
    </row>
    <row r="601">
      <c r="I601" s="11"/>
    </row>
    <row r="602">
      <c r="I602" s="11"/>
    </row>
    <row r="603">
      <c r="I603" s="11"/>
    </row>
    <row r="604">
      <c r="I604" s="11"/>
    </row>
    <row r="605">
      <c r="I605" s="11"/>
    </row>
    <row r="606">
      <c r="I606" s="11"/>
    </row>
    <row r="607">
      <c r="I607" s="11"/>
    </row>
    <row r="608">
      <c r="I608" s="11"/>
    </row>
    <row r="609">
      <c r="I609" s="11"/>
    </row>
    <row r="610">
      <c r="I610" s="11"/>
    </row>
    <row r="611">
      <c r="I611" s="11"/>
    </row>
    <row r="612">
      <c r="I612" s="11"/>
    </row>
    <row r="613">
      <c r="I613" s="11"/>
    </row>
    <row r="614">
      <c r="I614" s="11"/>
    </row>
    <row r="615">
      <c r="I615" s="11"/>
    </row>
    <row r="616">
      <c r="I616" s="11"/>
    </row>
    <row r="617">
      <c r="I617" s="11"/>
    </row>
    <row r="618">
      <c r="I618" s="11"/>
    </row>
    <row r="619">
      <c r="I619" s="11"/>
    </row>
    <row r="620">
      <c r="I620" s="11"/>
    </row>
    <row r="621">
      <c r="I621" s="11"/>
    </row>
    <row r="622">
      <c r="I622" s="11"/>
    </row>
    <row r="623">
      <c r="I623" s="11"/>
    </row>
    <row r="624">
      <c r="I624" s="11"/>
    </row>
    <row r="625">
      <c r="I625" s="11"/>
    </row>
    <row r="626">
      <c r="I626" s="11"/>
    </row>
    <row r="627">
      <c r="I627" s="11"/>
    </row>
    <row r="628">
      <c r="I628" s="11"/>
    </row>
    <row r="629">
      <c r="I629" s="11"/>
    </row>
    <row r="630">
      <c r="I630" s="11"/>
    </row>
    <row r="631">
      <c r="I631" s="11"/>
    </row>
    <row r="632">
      <c r="I632" s="11"/>
    </row>
    <row r="633">
      <c r="I633" s="11"/>
    </row>
    <row r="634">
      <c r="I634" s="11"/>
    </row>
    <row r="635">
      <c r="I635" s="11"/>
    </row>
    <row r="636">
      <c r="I636" s="11"/>
    </row>
    <row r="637">
      <c r="I637" s="11"/>
    </row>
    <row r="638">
      <c r="I638" s="11"/>
    </row>
    <row r="639">
      <c r="I639" s="11"/>
    </row>
    <row r="640">
      <c r="I640" s="11"/>
    </row>
    <row r="641">
      <c r="I641" s="11"/>
    </row>
    <row r="642">
      <c r="I642" s="11"/>
    </row>
    <row r="643">
      <c r="I643" s="11"/>
    </row>
    <row r="644">
      <c r="I644" s="11"/>
    </row>
    <row r="645">
      <c r="I645" s="11"/>
    </row>
    <row r="646">
      <c r="I646" s="11"/>
    </row>
    <row r="647">
      <c r="I647" s="11"/>
    </row>
    <row r="648">
      <c r="I648" s="11"/>
    </row>
    <row r="649">
      <c r="I649" s="11"/>
    </row>
    <row r="650">
      <c r="I650" s="11"/>
    </row>
    <row r="651">
      <c r="I651" s="11"/>
    </row>
    <row r="652">
      <c r="I652" s="11"/>
    </row>
    <row r="653">
      <c r="I653" s="11"/>
    </row>
    <row r="654">
      <c r="I654" s="11"/>
    </row>
    <row r="655">
      <c r="I655" s="11"/>
    </row>
    <row r="656">
      <c r="I656" s="11"/>
    </row>
    <row r="657">
      <c r="I657" s="11"/>
    </row>
    <row r="658">
      <c r="I658" s="11"/>
    </row>
    <row r="659">
      <c r="I659" s="11"/>
    </row>
    <row r="660">
      <c r="I660" s="11"/>
    </row>
    <row r="661">
      <c r="I661" s="11"/>
    </row>
    <row r="662">
      <c r="I662" s="11"/>
    </row>
    <row r="663">
      <c r="I663" s="11"/>
    </row>
    <row r="664">
      <c r="I664" s="11"/>
    </row>
    <row r="665">
      <c r="I665" s="11"/>
    </row>
    <row r="666">
      <c r="I666" s="11"/>
    </row>
    <row r="667">
      <c r="I667" s="11"/>
    </row>
    <row r="668">
      <c r="I668" s="11"/>
    </row>
    <row r="669">
      <c r="I669" s="11"/>
    </row>
    <row r="670">
      <c r="I670" s="11"/>
    </row>
    <row r="671">
      <c r="I671" s="11"/>
    </row>
    <row r="672">
      <c r="I672" s="11"/>
    </row>
    <row r="673">
      <c r="I673" s="11"/>
    </row>
    <row r="674">
      <c r="I674" s="11"/>
    </row>
    <row r="675">
      <c r="I675" s="11"/>
    </row>
    <row r="676">
      <c r="I676" s="11"/>
    </row>
    <row r="677">
      <c r="I677" s="11"/>
    </row>
    <row r="678">
      <c r="I678" s="11"/>
    </row>
    <row r="679">
      <c r="I679" s="11"/>
    </row>
    <row r="680">
      <c r="I680" s="11"/>
    </row>
    <row r="681">
      <c r="I681" s="11"/>
    </row>
    <row r="682">
      <c r="I682" s="11"/>
    </row>
    <row r="683">
      <c r="I683" s="11"/>
    </row>
    <row r="684">
      <c r="I684" s="11"/>
    </row>
    <row r="685">
      <c r="I685" s="11"/>
    </row>
    <row r="686">
      <c r="I686" s="11"/>
    </row>
    <row r="687">
      <c r="I687" s="11"/>
    </row>
    <row r="688">
      <c r="I688" s="11"/>
    </row>
    <row r="689">
      <c r="I689" s="11"/>
    </row>
    <row r="690">
      <c r="I690" s="11"/>
    </row>
    <row r="691">
      <c r="I691" s="11"/>
    </row>
    <row r="692">
      <c r="I692" s="11"/>
    </row>
    <row r="693">
      <c r="I693" s="11"/>
    </row>
    <row r="694">
      <c r="I694" s="11"/>
    </row>
    <row r="695">
      <c r="I695" s="11"/>
    </row>
    <row r="696">
      <c r="I696" s="11"/>
    </row>
    <row r="697">
      <c r="I697" s="11"/>
    </row>
    <row r="698">
      <c r="I698" s="11"/>
    </row>
    <row r="699">
      <c r="I699" s="11"/>
    </row>
    <row r="700">
      <c r="I700" s="11"/>
    </row>
    <row r="701">
      <c r="I701" s="11"/>
    </row>
    <row r="702">
      <c r="I702" s="11"/>
    </row>
    <row r="703">
      <c r="I703" s="11"/>
    </row>
    <row r="704">
      <c r="I704" s="11"/>
    </row>
    <row r="705">
      <c r="I705" s="11"/>
    </row>
    <row r="706">
      <c r="I706" s="11"/>
    </row>
    <row r="707">
      <c r="I707" s="11"/>
    </row>
    <row r="708">
      <c r="I708" s="11"/>
    </row>
    <row r="709">
      <c r="I709" s="11"/>
    </row>
    <row r="710">
      <c r="I710" s="11"/>
    </row>
    <row r="711">
      <c r="I711" s="11"/>
    </row>
    <row r="712">
      <c r="I712" s="11"/>
    </row>
    <row r="713">
      <c r="I713" s="11"/>
    </row>
    <row r="714">
      <c r="I714" s="11"/>
    </row>
    <row r="715">
      <c r="I715" s="11"/>
    </row>
    <row r="716">
      <c r="I716" s="11"/>
    </row>
    <row r="717">
      <c r="I717" s="11"/>
    </row>
    <row r="718">
      <c r="I718" s="11"/>
    </row>
    <row r="719">
      <c r="I719" s="11"/>
    </row>
    <row r="720">
      <c r="I720" s="11"/>
    </row>
    <row r="721">
      <c r="I721" s="11"/>
    </row>
    <row r="722">
      <c r="I722" s="11"/>
    </row>
    <row r="723">
      <c r="I723" s="11"/>
    </row>
    <row r="724">
      <c r="I724" s="11"/>
    </row>
    <row r="725">
      <c r="I725" s="11"/>
    </row>
    <row r="726">
      <c r="I726" s="11"/>
    </row>
    <row r="727">
      <c r="I727" s="11"/>
    </row>
    <row r="728">
      <c r="I728" s="11"/>
    </row>
    <row r="729">
      <c r="I729" s="11"/>
    </row>
    <row r="730">
      <c r="I730" s="11"/>
    </row>
    <row r="731">
      <c r="I731" s="11"/>
    </row>
    <row r="732">
      <c r="I732" s="11"/>
    </row>
    <row r="733">
      <c r="I733" s="11"/>
    </row>
    <row r="734">
      <c r="I734" s="11"/>
    </row>
    <row r="735">
      <c r="I735" s="11"/>
    </row>
    <row r="736">
      <c r="I736" s="11"/>
    </row>
    <row r="737">
      <c r="I737" s="11"/>
    </row>
    <row r="738">
      <c r="I738" s="11"/>
    </row>
    <row r="739">
      <c r="I739" s="11"/>
    </row>
    <row r="740">
      <c r="I740" s="11"/>
    </row>
    <row r="741">
      <c r="I741" s="11"/>
    </row>
    <row r="742">
      <c r="I742" s="11"/>
    </row>
    <row r="743">
      <c r="I743" s="11"/>
    </row>
    <row r="744">
      <c r="I744" s="11"/>
    </row>
    <row r="745">
      <c r="I745" s="11"/>
    </row>
    <row r="746">
      <c r="I746" s="11"/>
    </row>
    <row r="747">
      <c r="I747" s="11"/>
    </row>
    <row r="748">
      <c r="I748" s="11"/>
    </row>
    <row r="749">
      <c r="I749" s="11"/>
    </row>
    <row r="750">
      <c r="I750" s="11"/>
    </row>
    <row r="751">
      <c r="I751" s="11"/>
    </row>
    <row r="752">
      <c r="I752" s="11"/>
    </row>
    <row r="753">
      <c r="I753" s="11"/>
    </row>
    <row r="754">
      <c r="I754" s="11"/>
    </row>
    <row r="755">
      <c r="I755" s="11"/>
    </row>
    <row r="756">
      <c r="I756" s="11"/>
    </row>
    <row r="757">
      <c r="I757" s="11"/>
    </row>
    <row r="758">
      <c r="I758" s="11"/>
    </row>
    <row r="759">
      <c r="I759" s="11"/>
    </row>
    <row r="760">
      <c r="I760" s="11"/>
    </row>
    <row r="761">
      <c r="I761" s="11"/>
    </row>
    <row r="762">
      <c r="I762" s="11"/>
    </row>
    <row r="763">
      <c r="I763" s="11"/>
    </row>
    <row r="764">
      <c r="I764" s="11"/>
    </row>
    <row r="765">
      <c r="I765" s="11"/>
    </row>
    <row r="766">
      <c r="I766" s="11"/>
    </row>
    <row r="767">
      <c r="I767" s="11"/>
    </row>
    <row r="768">
      <c r="I768" s="11"/>
    </row>
    <row r="769">
      <c r="I769" s="11"/>
    </row>
    <row r="770">
      <c r="I770" s="11"/>
    </row>
    <row r="771">
      <c r="I771" s="11"/>
    </row>
    <row r="772">
      <c r="I772" s="11"/>
    </row>
    <row r="773">
      <c r="I773" s="11"/>
    </row>
    <row r="774">
      <c r="I774" s="11"/>
    </row>
    <row r="775">
      <c r="I775" s="11"/>
    </row>
    <row r="776">
      <c r="I776" s="11"/>
    </row>
    <row r="777">
      <c r="I777" s="11"/>
    </row>
    <row r="778">
      <c r="I778" s="11"/>
    </row>
    <row r="779">
      <c r="I779" s="11"/>
    </row>
    <row r="780">
      <c r="I780" s="11"/>
    </row>
    <row r="781">
      <c r="I781" s="11"/>
    </row>
    <row r="782">
      <c r="I782" s="11"/>
    </row>
    <row r="783">
      <c r="I783" s="11"/>
    </row>
    <row r="784">
      <c r="I784" s="11"/>
    </row>
    <row r="785">
      <c r="I785" s="11"/>
    </row>
    <row r="786">
      <c r="I786" s="11"/>
    </row>
    <row r="787">
      <c r="I787" s="11"/>
    </row>
    <row r="788">
      <c r="I788" s="11"/>
    </row>
    <row r="789">
      <c r="I789" s="11"/>
    </row>
    <row r="790">
      <c r="I790" s="11"/>
    </row>
    <row r="791">
      <c r="I791" s="11"/>
    </row>
    <row r="792">
      <c r="I792" s="11"/>
    </row>
    <row r="793">
      <c r="I793" s="11"/>
    </row>
    <row r="794">
      <c r="I794" s="11"/>
    </row>
    <row r="795">
      <c r="I795" s="11"/>
    </row>
    <row r="796">
      <c r="I796" s="11"/>
    </row>
    <row r="797">
      <c r="I797" s="11"/>
    </row>
    <row r="798">
      <c r="I798" s="11"/>
    </row>
    <row r="799">
      <c r="I799" s="11"/>
    </row>
    <row r="800">
      <c r="I800" s="11"/>
    </row>
    <row r="801">
      <c r="I801" s="11"/>
    </row>
    <row r="802">
      <c r="I802" s="11"/>
    </row>
    <row r="803">
      <c r="I803" s="11"/>
    </row>
    <row r="804">
      <c r="I804" s="11"/>
    </row>
    <row r="805">
      <c r="I805" s="11"/>
    </row>
    <row r="806">
      <c r="I806" s="11"/>
    </row>
    <row r="807">
      <c r="I807" s="11"/>
    </row>
    <row r="808">
      <c r="I808" s="11"/>
    </row>
    <row r="809">
      <c r="I809" s="11"/>
    </row>
    <row r="810">
      <c r="I810" s="11"/>
    </row>
    <row r="811">
      <c r="I811" s="11"/>
    </row>
    <row r="812">
      <c r="I812" s="11"/>
    </row>
    <row r="813">
      <c r="I813" s="11"/>
    </row>
    <row r="814">
      <c r="I814" s="11"/>
    </row>
    <row r="815">
      <c r="I815" s="11"/>
    </row>
    <row r="816">
      <c r="I816" s="11"/>
    </row>
    <row r="817">
      <c r="I817" s="11"/>
    </row>
    <row r="818">
      <c r="I818" s="11"/>
    </row>
    <row r="819">
      <c r="I819" s="11"/>
    </row>
    <row r="820">
      <c r="I820" s="11"/>
    </row>
    <row r="821">
      <c r="I821" s="11"/>
    </row>
    <row r="822">
      <c r="I822" s="11"/>
    </row>
    <row r="823">
      <c r="I823" s="11"/>
    </row>
    <row r="824">
      <c r="I824" s="11"/>
    </row>
    <row r="825">
      <c r="I825" s="11"/>
    </row>
    <row r="826">
      <c r="I826" s="11"/>
    </row>
    <row r="827">
      <c r="I827" s="11"/>
    </row>
    <row r="828">
      <c r="I828" s="11"/>
    </row>
    <row r="829">
      <c r="I829" s="11"/>
    </row>
    <row r="830">
      <c r="I830" s="11"/>
    </row>
    <row r="831">
      <c r="I831" s="11"/>
    </row>
    <row r="832">
      <c r="I832" s="11"/>
    </row>
    <row r="833">
      <c r="I833" s="11"/>
    </row>
    <row r="834">
      <c r="I834" s="11"/>
    </row>
    <row r="835">
      <c r="I835" s="11"/>
    </row>
    <row r="836">
      <c r="I836" s="11"/>
    </row>
    <row r="837">
      <c r="I837" s="11"/>
    </row>
    <row r="838">
      <c r="I838" s="11"/>
    </row>
    <row r="839">
      <c r="I839" s="11"/>
    </row>
    <row r="840">
      <c r="I840" s="11"/>
    </row>
    <row r="841">
      <c r="I841" s="11"/>
    </row>
    <row r="842">
      <c r="I842" s="11"/>
    </row>
    <row r="843">
      <c r="I843" s="11"/>
    </row>
    <row r="844">
      <c r="I844" s="11"/>
    </row>
    <row r="845">
      <c r="I845" s="11"/>
    </row>
    <row r="846">
      <c r="I846" s="11"/>
    </row>
    <row r="847">
      <c r="I847" s="11"/>
    </row>
    <row r="848">
      <c r="I848" s="11"/>
    </row>
    <row r="849">
      <c r="I849" s="11"/>
    </row>
    <row r="850">
      <c r="I850" s="11"/>
    </row>
    <row r="851">
      <c r="I851" s="11"/>
    </row>
    <row r="852">
      <c r="I852" s="11"/>
    </row>
    <row r="853">
      <c r="I853" s="11"/>
    </row>
    <row r="854">
      <c r="I854" s="11"/>
    </row>
    <row r="855">
      <c r="I855" s="11"/>
    </row>
    <row r="856">
      <c r="I856" s="11"/>
    </row>
    <row r="857">
      <c r="I857" s="11"/>
    </row>
    <row r="858">
      <c r="I858" s="11"/>
    </row>
    <row r="859">
      <c r="I859" s="11"/>
    </row>
    <row r="860">
      <c r="I860" s="11"/>
    </row>
    <row r="861">
      <c r="I861" s="11"/>
    </row>
    <row r="862">
      <c r="I862" s="11"/>
    </row>
    <row r="863">
      <c r="I863" s="11"/>
    </row>
    <row r="864">
      <c r="I864" s="11"/>
    </row>
    <row r="865">
      <c r="I865" s="11"/>
    </row>
    <row r="866">
      <c r="I866" s="11"/>
    </row>
    <row r="867">
      <c r="I867" s="11"/>
    </row>
    <row r="868">
      <c r="I868" s="11"/>
    </row>
    <row r="869">
      <c r="I869" s="11"/>
    </row>
    <row r="870">
      <c r="I870" s="11"/>
    </row>
    <row r="871">
      <c r="I871" s="11"/>
    </row>
    <row r="872">
      <c r="I872" s="11"/>
    </row>
    <row r="873">
      <c r="I873" s="11"/>
    </row>
    <row r="874">
      <c r="I874" s="11"/>
    </row>
    <row r="875">
      <c r="I875" s="11"/>
    </row>
    <row r="876">
      <c r="I876" s="11"/>
    </row>
    <row r="877">
      <c r="I877" s="11"/>
    </row>
    <row r="878">
      <c r="I878" s="11"/>
    </row>
    <row r="879">
      <c r="I879" s="11"/>
    </row>
    <row r="880">
      <c r="I880" s="11"/>
    </row>
    <row r="881">
      <c r="I881" s="11"/>
    </row>
    <row r="882">
      <c r="I882" s="11"/>
    </row>
    <row r="883">
      <c r="I883" s="11"/>
    </row>
    <row r="884">
      <c r="I884" s="11"/>
    </row>
    <row r="885">
      <c r="I885" s="11"/>
    </row>
    <row r="886">
      <c r="I886" s="11"/>
    </row>
    <row r="887">
      <c r="I887" s="11"/>
    </row>
    <row r="888">
      <c r="I888" s="11"/>
    </row>
    <row r="889">
      <c r="I889" s="11"/>
    </row>
    <row r="890">
      <c r="I890" s="11"/>
    </row>
    <row r="891">
      <c r="I891" s="11"/>
    </row>
    <row r="892">
      <c r="I892" s="11"/>
    </row>
    <row r="893">
      <c r="I893" s="11"/>
    </row>
    <row r="894">
      <c r="I894" s="11"/>
    </row>
    <row r="895">
      <c r="I895" s="11"/>
    </row>
    <row r="896">
      <c r="I896" s="11"/>
    </row>
    <row r="897">
      <c r="I897" s="11"/>
    </row>
    <row r="898">
      <c r="I898" s="11"/>
    </row>
    <row r="899">
      <c r="I899" s="11"/>
    </row>
    <row r="900">
      <c r="I900" s="11"/>
    </row>
    <row r="901">
      <c r="I901" s="11"/>
    </row>
    <row r="902">
      <c r="I902" s="11"/>
    </row>
    <row r="903">
      <c r="I903" s="11"/>
    </row>
    <row r="904">
      <c r="I904" s="11"/>
    </row>
    <row r="905">
      <c r="I905" s="11"/>
    </row>
    <row r="906">
      <c r="I906" s="11"/>
    </row>
    <row r="907">
      <c r="I907" s="11"/>
    </row>
    <row r="908">
      <c r="I908" s="11"/>
    </row>
    <row r="909">
      <c r="I909" s="11"/>
    </row>
    <row r="910">
      <c r="I910" s="11"/>
    </row>
    <row r="911">
      <c r="I911" s="11"/>
    </row>
    <row r="912">
      <c r="I912" s="11"/>
    </row>
    <row r="913">
      <c r="I913" s="11"/>
    </row>
    <row r="914">
      <c r="I914" s="11"/>
    </row>
    <row r="915">
      <c r="I915" s="11"/>
    </row>
    <row r="916">
      <c r="I916" s="11"/>
    </row>
    <row r="917">
      <c r="I917" s="11"/>
    </row>
    <row r="918">
      <c r="I918" s="11"/>
    </row>
    <row r="919">
      <c r="I919" s="11"/>
    </row>
    <row r="920">
      <c r="I920" s="11"/>
    </row>
    <row r="921">
      <c r="I921" s="11"/>
    </row>
    <row r="922">
      <c r="I922" s="11"/>
    </row>
    <row r="923">
      <c r="I923" s="11"/>
    </row>
    <row r="924">
      <c r="I924" s="11"/>
    </row>
    <row r="925">
      <c r="I925" s="11"/>
    </row>
    <row r="926">
      <c r="I926" s="11"/>
    </row>
    <row r="927">
      <c r="I927" s="11"/>
    </row>
    <row r="928">
      <c r="I928" s="11"/>
    </row>
    <row r="929">
      <c r="I929" s="11"/>
    </row>
    <row r="930">
      <c r="I930" s="11"/>
    </row>
    <row r="931">
      <c r="I931" s="11"/>
    </row>
    <row r="932">
      <c r="I932" s="11"/>
    </row>
    <row r="933">
      <c r="I933" s="11"/>
    </row>
    <row r="934">
      <c r="I934" s="11"/>
    </row>
    <row r="935">
      <c r="I935" s="11"/>
    </row>
    <row r="936">
      <c r="I936" s="11"/>
    </row>
    <row r="937">
      <c r="I937" s="11"/>
    </row>
    <row r="938">
      <c r="I938" s="11"/>
    </row>
    <row r="939">
      <c r="I939" s="11"/>
    </row>
    <row r="940">
      <c r="I940" s="11"/>
    </row>
    <row r="941">
      <c r="I941" s="11"/>
    </row>
    <row r="942">
      <c r="I942" s="11"/>
    </row>
    <row r="943">
      <c r="I943" s="11"/>
    </row>
    <row r="944">
      <c r="I944" s="11"/>
    </row>
    <row r="945">
      <c r="I945" s="11"/>
    </row>
    <row r="946">
      <c r="I946" s="11"/>
    </row>
    <row r="947">
      <c r="I947" s="11"/>
    </row>
    <row r="948">
      <c r="I948" s="11"/>
    </row>
    <row r="949">
      <c r="I949" s="11"/>
    </row>
    <row r="950">
      <c r="I950" s="11"/>
    </row>
    <row r="951">
      <c r="I951" s="11"/>
    </row>
    <row r="952">
      <c r="I952" s="11"/>
    </row>
    <row r="953">
      <c r="I953" s="11"/>
    </row>
    <row r="954">
      <c r="I954" s="11"/>
    </row>
    <row r="955">
      <c r="I955" s="11"/>
    </row>
    <row r="956">
      <c r="I956" s="11"/>
    </row>
    <row r="957">
      <c r="I957" s="11"/>
    </row>
    <row r="958">
      <c r="I958" s="11"/>
    </row>
    <row r="959">
      <c r="I959" s="11"/>
    </row>
    <row r="960">
      <c r="I960" s="11"/>
    </row>
    <row r="961">
      <c r="I961" s="11"/>
    </row>
    <row r="962">
      <c r="I962" s="11"/>
    </row>
    <row r="963">
      <c r="I963" s="11"/>
    </row>
    <row r="964">
      <c r="I964" s="11"/>
    </row>
    <row r="965">
      <c r="I965" s="11"/>
    </row>
    <row r="966">
      <c r="I966" s="11"/>
    </row>
    <row r="967">
      <c r="I967" s="11"/>
    </row>
    <row r="968">
      <c r="I968" s="11"/>
    </row>
    <row r="969">
      <c r="I969" s="11"/>
    </row>
    <row r="970">
      <c r="I970" s="11"/>
    </row>
    <row r="971">
      <c r="I971" s="11"/>
    </row>
    <row r="972">
      <c r="I972" s="11"/>
    </row>
    <row r="973">
      <c r="I973" s="11"/>
    </row>
    <row r="974">
      <c r="I974" s="11"/>
    </row>
    <row r="975">
      <c r="I975" s="11"/>
    </row>
    <row r="976">
      <c r="I976" s="11"/>
    </row>
    <row r="977">
      <c r="I977" s="11"/>
    </row>
    <row r="978">
      <c r="I978" s="11"/>
    </row>
    <row r="979">
      <c r="I979" s="11"/>
    </row>
    <row r="980">
      <c r="I980" s="11"/>
    </row>
    <row r="981">
      <c r="I981" s="11"/>
    </row>
    <row r="982">
      <c r="I982" s="11"/>
    </row>
    <row r="983">
      <c r="I983" s="11"/>
    </row>
    <row r="984">
      <c r="I984" s="11"/>
    </row>
    <row r="985">
      <c r="I985" s="11"/>
    </row>
    <row r="986">
      <c r="I986" s="11"/>
    </row>
    <row r="987">
      <c r="I987" s="11"/>
    </row>
    <row r="988">
      <c r="I988" s="11"/>
    </row>
    <row r="989">
      <c r="I989" s="11"/>
    </row>
    <row r="990">
      <c r="I990" s="11"/>
    </row>
    <row r="991">
      <c r="I991" s="11"/>
    </row>
    <row r="992">
      <c r="I992" s="11"/>
    </row>
    <row r="993">
      <c r="I993" s="11"/>
    </row>
    <row r="994">
      <c r="I994" s="11"/>
    </row>
  </sheetData>
  <mergeCells count="4">
    <mergeCell ref="A1:A2"/>
    <mergeCell ref="B1:C1"/>
    <mergeCell ref="D1:E1"/>
    <mergeCell ref="F1:G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6.29"/>
    <col customWidth="1" min="3" max="4" width="17.0"/>
  </cols>
  <sheetData>
    <row r="1">
      <c r="A1" s="24" t="s">
        <v>15</v>
      </c>
      <c r="B1" s="25" t="s">
        <v>2</v>
      </c>
      <c r="D1" s="26" t="s">
        <v>1</v>
      </c>
      <c r="F1" s="27" t="s">
        <v>16</v>
      </c>
      <c r="H1" s="28"/>
      <c r="I1" s="28"/>
      <c r="J1" s="28"/>
      <c r="K1" s="28"/>
      <c r="L1" s="28"/>
      <c r="M1" s="28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>
      <c r="B2" s="30" t="s">
        <v>17</v>
      </c>
      <c r="C2" s="30" t="s">
        <v>18</v>
      </c>
      <c r="D2" s="31" t="s">
        <v>17</v>
      </c>
      <c r="E2" s="31" t="s">
        <v>18</v>
      </c>
      <c r="F2" s="9" t="s">
        <v>17</v>
      </c>
      <c r="G2" s="9" t="s">
        <v>19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>
      <c r="A3" s="19" t="s">
        <v>20</v>
      </c>
      <c r="B3" s="19">
        <f>'Browsers (detail)'!B35</f>
        <v>24375</v>
      </c>
      <c r="C3" s="17">
        <f t="shared" ref="C3:C9" si="1">B3/$B$15</f>
        <v>0.6609631759</v>
      </c>
      <c r="D3" s="16">
        <f>'Browsers (detail)'!L35</f>
        <v>17581</v>
      </c>
      <c r="E3" s="17">
        <f t="shared" ref="E3:E8" si="2">D3/$D$15</f>
        <v>0.6448430164</v>
      </c>
      <c r="F3" s="16">
        <f t="shared" ref="F3:F8" si="3">B3-D3</f>
        <v>6794</v>
      </c>
      <c r="G3" s="17">
        <f t="shared" ref="G3:G8" si="4">1-D3/B3</f>
        <v>0.2787282051</v>
      </c>
    </row>
    <row r="4">
      <c r="A4" s="19" t="s">
        <v>21</v>
      </c>
      <c r="B4" s="19">
        <f>'Browsers (detail)'!C35</f>
        <v>6628</v>
      </c>
      <c r="C4" s="17">
        <f t="shared" si="1"/>
        <v>0.179727751</v>
      </c>
      <c r="D4" s="16">
        <f>'Browsers (detail)'!M35+'Browsers (detail)'!S35</f>
        <v>5396</v>
      </c>
      <c r="E4" s="17">
        <f t="shared" si="2"/>
        <v>0.1979166667</v>
      </c>
      <c r="F4" s="16">
        <f t="shared" si="3"/>
        <v>1232</v>
      </c>
      <c r="G4" s="17">
        <f t="shared" si="4"/>
        <v>0.1858780929</v>
      </c>
      <c r="J4" s="19" t="s">
        <v>22</v>
      </c>
    </row>
    <row r="5">
      <c r="A5" s="19" t="s">
        <v>23</v>
      </c>
      <c r="B5" s="19">
        <f>'Browsers (detail)'!D35+'Browsers (detail)'!E35</f>
        <v>4653</v>
      </c>
      <c r="C5" s="17">
        <f t="shared" si="1"/>
        <v>0.1261727859</v>
      </c>
      <c r="D5" s="16">
        <f>'Browsers (detail)'!N35</f>
        <v>2350</v>
      </c>
      <c r="E5" s="17">
        <f t="shared" si="2"/>
        <v>0.08619424883</v>
      </c>
      <c r="F5" s="16">
        <f t="shared" si="3"/>
        <v>2303</v>
      </c>
      <c r="G5" s="17">
        <f t="shared" si="4"/>
        <v>0.4949494949</v>
      </c>
      <c r="J5" s="19" t="s">
        <v>24</v>
      </c>
    </row>
    <row r="6">
      <c r="A6" s="19" t="s">
        <v>25</v>
      </c>
      <c r="B6" s="19">
        <f>'Browsers (detail)'!F35+'Browsers (detail)'!J35</f>
        <v>475</v>
      </c>
      <c r="C6" s="17">
        <f t="shared" si="1"/>
        <v>0.01288030804</v>
      </c>
      <c r="D6" s="16">
        <f>'Browsers (detail)'!P35</f>
        <v>417</v>
      </c>
      <c r="E6" s="17">
        <f t="shared" si="2"/>
        <v>0.01529489437</v>
      </c>
      <c r="F6" s="16">
        <f t="shared" si="3"/>
        <v>58</v>
      </c>
      <c r="G6" s="17">
        <f t="shared" si="4"/>
        <v>0.1221052632</v>
      </c>
      <c r="J6" s="19" t="s">
        <v>26</v>
      </c>
    </row>
    <row r="7">
      <c r="A7" s="19" t="s">
        <v>27</v>
      </c>
      <c r="B7" s="19">
        <f>'Browsers (detail)'!G35</f>
        <v>306</v>
      </c>
      <c r="C7" s="17">
        <f t="shared" si="1"/>
        <v>0.008297630023</v>
      </c>
      <c r="D7" s="16">
        <f>'Browsers (detail)'!R35</f>
        <v>264</v>
      </c>
      <c r="E7" s="17">
        <f t="shared" si="2"/>
        <v>0.009683098592</v>
      </c>
      <c r="F7" s="16">
        <f t="shared" si="3"/>
        <v>42</v>
      </c>
      <c r="G7" s="17">
        <f t="shared" si="4"/>
        <v>0.137254902</v>
      </c>
      <c r="J7" s="19" t="s">
        <v>28</v>
      </c>
    </row>
    <row r="8">
      <c r="A8" s="19" t="s">
        <v>29</v>
      </c>
      <c r="B8" s="19">
        <f>'Browsers (detail)'!H35</f>
        <v>249</v>
      </c>
      <c r="C8" s="17">
        <f t="shared" si="1"/>
        <v>0.006751993058</v>
      </c>
      <c r="D8" s="16">
        <f>'Browsers (detail)'!O35</f>
        <v>941</v>
      </c>
      <c r="E8" s="17">
        <f t="shared" si="2"/>
        <v>0.03451437793</v>
      </c>
      <c r="F8" s="16">
        <f t="shared" si="3"/>
        <v>-692</v>
      </c>
      <c r="G8" s="17">
        <f t="shared" si="4"/>
        <v>-2.779116466</v>
      </c>
      <c r="J8" s="19" t="s">
        <v>30</v>
      </c>
    </row>
    <row r="9">
      <c r="A9" s="19" t="s">
        <v>31</v>
      </c>
      <c r="B9" s="19">
        <f>'Browsers (detail)'!I35</f>
        <v>192</v>
      </c>
      <c r="C9" s="17">
        <f t="shared" si="1"/>
        <v>0.005206356093</v>
      </c>
      <c r="D9" s="32" t="s">
        <v>12</v>
      </c>
      <c r="E9" s="32" t="s">
        <v>12</v>
      </c>
      <c r="F9" s="32" t="s">
        <v>12</v>
      </c>
      <c r="G9" s="32" t="s">
        <v>12</v>
      </c>
    </row>
    <row r="10">
      <c r="A10" s="19" t="s">
        <v>32</v>
      </c>
      <c r="B10" s="32" t="s">
        <v>12</v>
      </c>
      <c r="C10" s="32" t="s">
        <v>12</v>
      </c>
      <c r="D10" s="16">
        <f>'Browsers (detail)'!Q35</f>
        <v>258</v>
      </c>
      <c r="E10" s="17">
        <f t="shared" ref="E10:E12" si="5">D10/$D$15</f>
        <v>0.009463028169</v>
      </c>
      <c r="F10" s="32" t="s">
        <v>12</v>
      </c>
      <c r="G10" s="32" t="s">
        <v>12</v>
      </c>
    </row>
    <row r="11">
      <c r="A11" s="19" t="s">
        <v>33</v>
      </c>
      <c r="B11" s="32" t="s">
        <v>12</v>
      </c>
      <c r="C11" s="32" t="s">
        <v>12</v>
      </c>
      <c r="D11" s="16">
        <f>'Browsers (detail)'!T35</f>
        <v>40</v>
      </c>
      <c r="E11" s="17">
        <f t="shared" si="5"/>
        <v>0.00146713615</v>
      </c>
      <c r="F11" s="32" t="s">
        <v>12</v>
      </c>
      <c r="G11" s="32" t="s">
        <v>12</v>
      </c>
    </row>
    <row r="12">
      <c r="A12" s="19" t="s">
        <v>34</v>
      </c>
      <c r="B12" s="32" t="s">
        <v>12</v>
      </c>
      <c r="C12" s="32" t="s">
        <v>12</v>
      </c>
      <c r="D12" s="16">
        <f>'Browsers (detail)'!U35</f>
        <v>17</v>
      </c>
      <c r="E12" s="17">
        <f t="shared" si="5"/>
        <v>0.0006235328638</v>
      </c>
      <c r="F12" s="32" t="s">
        <v>12</v>
      </c>
      <c r="G12" s="32" t="s">
        <v>12</v>
      </c>
    </row>
    <row r="13">
      <c r="C13" s="17"/>
      <c r="E13" s="17"/>
    </row>
    <row r="14">
      <c r="C14" s="17"/>
      <c r="E14" s="17"/>
    </row>
    <row r="15">
      <c r="A15" s="33" t="s">
        <v>35</v>
      </c>
      <c r="B15" s="34">
        <f>SUM(B2:B12)</f>
        <v>36878</v>
      </c>
      <c r="C15" s="35">
        <f>SUM(C3:C12)</f>
        <v>1</v>
      </c>
      <c r="D15" s="34">
        <f>SUM(D2:D12)</f>
        <v>27264</v>
      </c>
      <c r="E15" s="35">
        <f>SUM(E3:E12)</f>
        <v>1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>
      <c r="C16" s="17"/>
      <c r="E16" s="17"/>
    </row>
    <row r="17">
      <c r="C17" s="17"/>
      <c r="E17" s="17"/>
    </row>
    <row r="18">
      <c r="C18" s="17"/>
      <c r="E18" s="17"/>
    </row>
    <row r="19">
      <c r="C19" s="17"/>
      <c r="E19" s="17"/>
    </row>
    <row r="20">
      <c r="C20" s="17"/>
      <c r="E20" s="17"/>
    </row>
    <row r="21">
      <c r="C21" s="17"/>
      <c r="E21" s="17"/>
    </row>
    <row r="22">
      <c r="C22" s="17"/>
      <c r="E22" s="17"/>
    </row>
    <row r="23">
      <c r="C23" s="17"/>
      <c r="E23" s="17"/>
    </row>
    <row r="24">
      <c r="C24" s="17"/>
      <c r="E24" s="17"/>
    </row>
    <row r="25">
      <c r="C25" s="17"/>
      <c r="E25" s="17"/>
    </row>
    <row r="26">
      <c r="C26" s="17"/>
      <c r="E26" s="17"/>
    </row>
    <row r="27">
      <c r="C27" s="17"/>
      <c r="E27" s="17"/>
    </row>
    <row r="28">
      <c r="C28" s="17"/>
      <c r="E28" s="17"/>
    </row>
    <row r="29">
      <c r="C29" s="17"/>
      <c r="E29" s="17"/>
    </row>
    <row r="30">
      <c r="C30" s="17"/>
      <c r="E30" s="17"/>
    </row>
    <row r="31">
      <c r="C31" s="17"/>
      <c r="E31" s="17"/>
    </row>
    <row r="32">
      <c r="C32" s="17"/>
      <c r="E32" s="17"/>
    </row>
    <row r="33">
      <c r="C33" s="17"/>
      <c r="E33" s="17"/>
    </row>
    <row r="34">
      <c r="C34" s="17"/>
      <c r="E34" s="17"/>
    </row>
    <row r="35">
      <c r="C35" s="17"/>
      <c r="E35" s="17"/>
    </row>
    <row r="36">
      <c r="C36" s="17"/>
      <c r="E36" s="17"/>
    </row>
    <row r="37">
      <c r="C37" s="17"/>
      <c r="E37" s="17"/>
    </row>
    <row r="38">
      <c r="C38" s="17"/>
      <c r="E38" s="17"/>
    </row>
    <row r="39">
      <c r="C39" s="17"/>
      <c r="E39" s="17"/>
    </row>
    <row r="40">
      <c r="C40" s="17"/>
      <c r="E40" s="17"/>
    </row>
    <row r="41">
      <c r="C41" s="17"/>
      <c r="E41" s="17"/>
    </row>
    <row r="42">
      <c r="C42" s="17"/>
      <c r="E42" s="17"/>
    </row>
    <row r="43">
      <c r="C43" s="17"/>
      <c r="E43" s="17"/>
    </row>
    <row r="44">
      <c r="C44" s="17"/>
      <c r="E44" s="17"/>
    </row>
    <row r="45">
      <c r="C45" s="17"/>
      <c r="E45" s="17"/>
    </row>
    <row r="46">
      <c r="C46" s="17"/>
      <c r="E46" s="17"/>
    </row>
    <row r="47">
      <c r="C47" s="17"/>
      <c r="E47" s="17"/>
    </row>
    <row r="48">
      <c r="C48" s="17"/>
      <c r="E48" s="17"/>
    </row>
    <row r="49">
      <c r="C49" s="17"/>
      <c r="E49" s="17"/>
    </row>
    <row r="50">
      <c r="C50" s="17"/>
      <c r="E50" s="17"/>
    </row>
    <row r="51">
      <c r="C51" s="17"/>
      <c r="E51" s="17"/>
    </row>
    <row r="52">
      <c r="C52" s="17"/>
      <c r="E52" s="17"/>
    </row>
    <row r="53">
      <c r="C53" s="17"/>
      <c r="E53" s="17"/>
    </row>
    <row r="54">
      <c r="C54" s="17"/>
      <c r="E54" s="17"/>
    </row>
    <row r="55">
      <c r="C55" s="17"/>
      <c r="E55" s="17"/>
    </row>
    <row r="56">
      <c r="C56" s="17"/>
      <c r="E56" s="17"/>
    </row>
    <row r="57">
      <c r="C57" s="17"/>
      <c r="E57" s="17"/>
    </row>
    <row r="58">
      <c r="C58" s="17"/>
      <c r="E58" s="17"/>
    </row>
    <row r="59">
      <c r="C59" s="17"/>
      <c r="E59" s="17"/>
    </row>
    <row r="60">
      <c r="C60" s="17"/>
      <c r="E60" s="17"/>
    </row>
    <row r="61">
      <c r="C61" s="17"/>
      <c r="E61" s="17"/>
    </row>
    <row r="62">
      <c r="C62" s="17"/>
      <c r="E62" s="17"/>
    </row>
    <row r="63">
      <c r="C63" s="17"/>
      <c r="E63" s="17"/>
    </row>
    <row r="64">
      <c r="C64" s="17"/>
      <c r="E64" s="17"/>
    </row>
    <row r="65">
      <c r="C65" s="17"/>
      <c r="E65" s="17"/>
    </row>
    <row r="66">
      <c r="C66" s="17"/>
      <c r="E66" s="17"/>
    </row>
    <row r="67">
      <c r="C67" s="17"/>
      <c r="E67" s="17"/>
    </row>
    <row r="68">
      <c r="C68" s="17"/>
      <c r="E68" s="17"/>
    </row>
    <row r="69">
      <c r="C69" s="17"/>
      <c r="E69" s="17"/>
    </row>
    <row r="70">
      <c r="C70" s="17"/>
      <c r="E70" s="17"/>
    </row>
    <row r="71">
      <c r="C71" s="17"/>
      <c r="E71" s="17"/>
    </row>
    <row r="72">
      <c r="C72" s="17"/>
      <c r="E72" s="17"/>
    </row>
    <row r="73">
      <c r="C73" s="17"/>
      <c r="E73" s="17"/>
    </row>
    <row r="74">
      <c r="C74" s="17"/>
      <c r="E74" s="17"/>
    </row>
    <row r="75">
      <c r="C75" s="17"/>
      <c r="E75" s="17"/>
    </row>
    <row r="76">
      <c r="C76" s="17"/>
      <c r="E76" s="17"/>
    </row>
    <row r="77">
      <c r="C77" s="17"/>
      <c r="E77" s="17"/>
    </row>
    <row r="78">
      <c r="C78" s="17"/>
      <c r="E78" s="17"/>
    </row>
    <row r="79">
      <c r="C79" s="17"/>
      <c r="E79" s="17"/>
    </row>
    <row r="80">
      <c r="C80" s="17"/>
      <c r="E80" s="17"/>
    </row>
    <row r="81">
      <c r="C81" s="17"/>
      <c r="E81" s="17"/>
    </row>
    <row r="82">
      <c r="C82" s="17"/>
      <c r="E82" s="17"/>
    </row>
    <row r="83">
      <c r="C83" s="17"/>
      <c r="E83" s="17"/>
    </row>
    <row r="84">
      <c r="C84" s="17"/>
      <c r="E84" s="17"/>
    </row>
    <row r="85">
      <c r="C85" s="17"/>
      <c r="E85" s="17"/>
    </row>
    <row r="86">
      <c r="C86" s="17"/>
      <c r="E86" s="17"/>
    </row>
    <row r="87">
      <c r="C87" s="17"/>
      <c r="E87" s="17"/>
    </row>
    <row r="88">
      <c r="C88" s="17"/>
      <c r="E88" s="17"/>
    </row>
    <row r="89">
      <c r="C89" s="17"/>
      <c r="E89" s="17"/>
    </row>
    <row r="90">
      <c r="C90" s="17"/>
      <c r="E90" s="17"/>
    </row>
    <row r="91">
      <c r="C91" s="17"/>
      <c r="E91" s="17"/>
    </row>
    <row r="92">
      <c r="C92" s="17"/>
      <c r="E92" s="17"/>
    </row>
    <row r="93">
      <c r="C93" s="17"/>
      <c r="E93" s="17"/>
    </row>
    <row r="94">
      <c r="C94" s="17"/>
      <c r="E94" s="17"/>
    </row>
    <row r="95">
      <c r="C95" s="17"/>
      <c r="E95" s="17"/>
    </row>
    <row r="96">
      <c r="C96" s="17"/>
      <c r="E96" s="17"/>
    </row>
    <row r="97">
      <c r="C97" s="17"/>
      <c r="E97" s="17"/>
    </row>
    <row r="98">
      <c r="C98" s="17"/>
      <c r="E98" s="17"/>
    </row>
    <row r="99">
      <c r="C99" s="17"/>
      <c r="E99" s="17"/>
    </row>
    <row r="100">
      <c r="C100" s="17"/>
      <c r="E100" s="17"/>
    </row>
    <row r="101">
      <c r="C101" s="17"/>
      <c r="E101" s="17"/>
    </row>
    <row r="102">
      <c r="C102" s="17"/>
      <c r="E102" s="17"/>
    </row>
    <row r="103">
      <c r="C103" s="17"/>
      <c r="E103" s="17"/>
    </row>
    <row r="104">
      <c r="C104" s="17"/>
      <c r="E104" s="17"/>
    </row>
    <row r="105">
      <c r="C105" s="17"/>
      <c r="E105" s="17"/>
    </row>
    <row r="106">
      <c r="C106" s="17"/>
      <c r="E106" s="17"/>
    </row>
    <row r="107">
      <c r="C107" s="17"/>
      <c r="E107" s="17"/>
    </row>
    <row r="108">
      <c r="C108" s="17"/>
      <c r="E108" s="17"/>
    </row>
    <row r="109">
      <c r="C109" s="17"/>
      <c r="E109" s="17"/>
    </row>
    <row r="110">
      <c r="C110" s="17"/>
      <c r="E110" s="17"/>
    </row>
    <row r="111">
      <c r="C111" s="17"/>
      <c r="E111" s="17"/>
    </row>
    <row r="112">
      <c r="C112" s="17"/>
      <c r="E112" s="17"/>
    </row>
    <row r="113">
      <c r="C113" s="17"/>
      <c r="E113" s="17"/>
    </row>
    <row r="114">
      <c r="C114" s="17"/>
      <c r="E114" s="17"/>
    </row>
    <row r="115">
      <c r="C115" s="17"/>
      <c r="E115" s="17"/>
    </row>
    <row r="116">
      <c r="C116" s="17"/>
      <c r="E116" s="17"/>
    </row>
    <row r="117">
      <c r="C117" s="17"/>
      <c r="E117" s="17"/>
    </row>
    <row r="118">
      <c r="C118" s="17"/>
      <c r="E118" s="17"/>
    </row>
    <row r="119">
      <c r="C119" s="17"/>
      <c r="E119" s="17"/>
    </row>
    <row r="120">
      <c r="C120" s="17"/>
      <c r="E120" s="17"/>
    </row>
    <row r="121">
      <c r="C121" s="17"/>
      <c r="E121" s="17"/>
    </row>
    <row r="122">
      <c r="C122" s="17"/>
      <c r="E122" s="17"/>
    </row>
    <row r="123">
      <c r="C123" s="17"/>
      <c r="E123" s="17"/>
    </row>
    <row r="124">
      <c r="C124" s="17"/>
      <c r="E124" s="17"/>
    </row>
    <row r="125">
      <c r="C125" s="17"/>
      <c r="E125" s="17"/>
    </row>
    <row r="126">
      <c r="C126" s="17"/>
      <c r="E126" s="17"/>
    </row>
    <row r="127">
      <c r="C127" s="17"/>
      <c r="E127" s="17"/>
    </row>
    <row r="128">
      <c r="C128" s="17"/>
      <c r="E128" s="17"/>
    </row>
    <row r="129">
      <c r="C129" s="17"/>
      <c r="E129" s="17"/>
    </row>
    <row r="130">
      <c r="C130" s="17"/>
      <c r="E130" s="17"/>
    </row>
    <row r="131">
      <c r="C131" s="17"/>
      <c r="E131" s="17"/>
    </row>
    <row r="132">
      <c r="C132" s="17"/>
      <c r="E132" s="17"/>
    </row>
    <row r="133">
      <c r="C133" s="17"/>
      <c r="E133" s="17"/>
    </row>
    <row r="134">
      <c r="C134" s="17"/>
      <c r="E134" s="17"/>
    </row>
    <row r="135">
      <c r="C135" s="17"/>
      <c r="E135" s="17"/>
    </row>
    <row r="136">
      <c r="C136" s="17"/>
      <c r="E136" s="17"/>
    </row>
    <row r="137">
      <c r="C137" s="17"/>
      <c r="E137" s="17"/>
    </row>
    <row r="138">
      <c r="C138" s="17"/>
      <c r="E138" s="17"/>
    </row>
    <row r="139">
      <c r="C139" s="17"/>
      <c r="E139" s="17"/>
    </row>
    <row r="140">
      <c r="C140" s="17"/>
      <c r="E140" s="17"/>
    </row>
    <row r="141">
      <c r="C141" s="17"/>
      <c r="E141" s="17"/>
    </row>
    <row r="142">
      <c r="C142" s="17"/>
      <c r="E142" s="17"/>
    </row>
    <row r="143">
      <c r="C143" s="17"/>
      <c r="E143" s="17"/>
    </row>
    <row r="144">
      <c r="C144" s="17"/>
      <c r="E144" s="17"/>
    </row>
    <row r="145">
      <c r="C145" s="17"/>
      <c r="E145" s="17"/>
    </row>
    <row r="146">
      <c r="C146" s="17"/>
      <c r="E146" s="17"/>
    </row>
    <row r="147">
      <c r="C147" s="17"/>
      <c r="E147" s="17"/>
    </row>
    <row r="148">
      <c r="C148" s="17"/>
      <c r="E148" s="17"/>
    </row>
    <row r="149">
      <c r="C149" s="17"/>
      <c r="E149" s="17"/>
    </row>
    <row r="150">
      <c r="C150" s="17"/>
      <c r="E150" s="17"/>
    </row>
    <row r="151">
      <c r="C151" s="17"/>
      <c r="E151" s="17"/>
    </row>
    <row r="152">
      <c r="C152" s="17"/>
      <c r="E152" s="17"/>
    </row>
    <row r="153">
      <c r="C153" s="17"/>
      <c r="E153" s="17"/>
    </row>
    <row r="154">
      <c r="C154" s="17"/>
      <c r="E154" s="17"/>
    </row>
    <row r="155">
      <c r="C155" s="17"/>
      <c r="E155" s="17"/>
    </row>
    <row r="156">
      <c r="C156" s="17"/>
      <c r="E156" s="17"/>
    </row>
    <row r="157">
      <c r="C157" s="17"/>
      <c r="E157" s="17"/>
    </row>
    <row r="158">
      <c r="C158" s="17"/>
      <c r="E158" s="17"/>
    </row>
    <row r="159">
      <c r="C159" s="17"/>
      <c r="E159" s="17"/>
    </row>
    <row r="160">
      <c r="C160" s="17"/>
      <c r="E160" s="17"/>
    </row>
    <row r="161">
      <c r="C161" s="17"/>
      <c r="E161" s="17"/>
    </row>
    <row r="162">
      <c r="C162" s="17"/>
      <c r="E162" s="17"/>
    </row>
    <row r="163">
      <c r="C163" s="17"/>
      <c r="E163" s="17"/>
    </row>
    <row r="164">
      <c r="C164" s="17"/>
      <c r="E164" s="17"/>
    </row>
    <row r="165">
      <c r="C165" s="17"/>
      <c r="E165" s="17"/>
    </row>
    <row r="166">
      <c r="C166" s="17"/>
      <c r="E166" s="17"/>
    </row>
    <row r="167">
      <c r="C167" s="17"/>
      <c r="E167" s="17"/>
    </row>
    <row r="168">
      <c r="C168" s="17"/>
      <c r="E168" s="17"/>
    </row>
    <row r="169">
      <c r="C169" s="17"/>
      <c r="E169" s="17"/>
    </row>
    <row r="170">
      <c r="C170" s="17"/>
      <c r="E170" s="17"/>
    </row>
    <row r="171">
      <c r="C171" s="17"/>
      <c r="E171" s="17"/>
    </row>
    <row r="172">
      <c r="C172" s="17"/>
      <c r="E172" s="17"/>
    </row>
    <row r="173">
      <c r="C173" s="17"/>
      <c r="E173" s="17"/>
    </row>
    <row r="174">
      <c r="C174" s="17"/>
      <c r="E174" s="17"/>
    </row>
    <row r="175">
      <c r="C175" s="17"/>
      <c r="E175" s="17"/>
    </row>
    <row r="176">
      <c r="C176" s="17"/>
      <c r="E176" s="17"/>
    </row>
    <row r="177">
      <c r="C177" s="17"/>
      <c r="E177" s="17"/>
    </row>
    <row r="178">
      <c r="C178" s="17"/>
      <c r="E178" s="17"/>
    </row>
    <row r="179">
      <c r="C179" s="17"/>
      <c r="E179" s="17"/>
    </row>
    <row r="180">
      <c r="C180" s="17"/>
      <c r="E180" s="17"/>
    </row>
    <row r="181">
      <c r="C181" s="17"/>
      <c r="E181" s="17"/>
    </row>
    <row r="182">
      <c r="C182" s="17"/>
      <c r="E182" s="17"/>
    </row>
    <row r="183">
      <c r="C183" s="17"/>
      <c r="E183" s="17"/>
    </row>
    <row r="184">
      <c r="C184" s="17"/>
      <c r="E184" s="17"/>
    </row>
    <row r="185">
      <c r="C185" s="17"/>
      <c r="E185" s="17"/>
    </row>
    <row r="186">
      <c r="C186" s="17"/>
      <c r="E186" s="17"/>
    </row>
    <row r="187">
      <c r="C187" s="17"/>
      <c r="E187" s="17"/>
    </row>
    <row r="188">
      <c r="C188" s="17"/>
      <c r="E188" s="17"/>
    </row>
    <row r="189">
      <c r="C189" s="17"/>
      <c r="E189" s="17"/>
    </row>
    <row r="190">
      <c r="C190" s="17"/>
      <c r="E190" s="17"/>
    </row>
    <row r="191">
      <c r="C191" s="17"/>
      <c r="E191" s="17"/>
    </row>
    <row r="192">
      <c r="C192" s="17"/>
      <c r="E192" s="17"/>
    </row>
    <row r="193">
      <c r="C193" s="17"/>
      <c r="E193" s="17"/>
    </row>
    <row r="194">
      <c r="C194" s="17"/>
      <c r="E194" s="17"/>
    </row>
    <row r="195">
      <c r="C195" s="17"/>
      <c r="E195" s="17"/>
    </row>
    <row r="196">
      <c r="C196" s="17"/>
      <c r="E196" s="17"/>
    </row>
    <row r="197">
      <c r="C197" s="17"/>
      <c r="E197" s="17"/>
    </row>
    <row r="198">
      <c r="C198" s="17"/>
      <c r="E198" s="17"/>
    </row>
    <row r="199">
      <c r="C199" s="17"/>
      <c r="E199" s="17"/>
    </row>
    <row r="200">
      <c r="C200" s="17"/>
      <c r="E200" s="17"/>
    </row>
    <row r="201">
      <c r="C201" s="17"/>
      <c r="E201" s="17"/>
    </row>
    <row r="202">
      <c r="C202" s="17"/>
      <c r="E202" s="17"/>
    </row>
    <row r="203">
      <c r="C203" s="17"/>
      <c r="E203" s="17"/>
    </row>
    <row r="204">
      <c r="C204" s="17"/>
      <c r="E204" s="17"/>
    </row>
    <row r="205">
      <c r="C205" s="17"/>
      <c r="E205" s="17"/>
    </row>
    <row r="206">
      <c r="C206" s="17"/>
      <c r="E206" s="17"/>
    </row>
    <row r="207">
      <c r="C207" s="17"/>
      <c r="E207" s="17"/>
    </row>
    <row r="208">
      <c r="C208" s="17"/>
      <c r="E208" s="17"/>
    </row>
    <row r="209">
      <c r="C209" s="17"/>
      <c r="E209" s="17"/>
    </row>
    <row r="210">
      <c r="C210" s="17"/>
      <c r="E210" s="17"/>
    </row>
    <row r="211">
      <c r="C211" s="17"/>
      <c r="E211" s="17"/>
    </row>
    <row r="212">
      <c r="C212" s="17"/>
      <c r="E212" s="17"/>
    </row>
    <row r="213">
      <c r="C213" s="17"/>
      <c r="E213" s="17"/>
    </row>
    <row r="214">
      <c r="C214" s="17"/>
      <c r="E214" s="17"/>
    </row>
    <row r="215">
      <c r="C215" s="17"/>
      <c r="E215" s="17"/>
    </row>
    <row r="216">
      <c r="C216" s="17"/>
      <c r="E216" s="17"/>
    </row>
    <row r="217">
      <c r="C217" s="17"/>
      <c r="E217" s="17"/>
    </row>
    <row r="218">
      <c r="C218" s="17"/>
      <c r="E218" s="17"/>
    </row>
    <row r="219">
      <c r="C219" s="17"/>
      <c r="E219" s="17"/>
    </row>
    <row r="220">
      <c r="C220" s="17"/>
      <c r="E220" s="17"/>
    </row>
    <row r="221">
      <c r="C221" s="17"/>
      <c r="E221" s="17"/>
    </row>
    <row r="222">
      <c r="C222" s="17"/>
      <c r="E222" s="17"/>
    </row>
    <row r="223">
      <c r="C223" s="17"/>
      <c r="E223" s="17"/>
    </row>
    <row r="224">
      <c r="C224" s="17"/>
      <c r="E224" s="17"/>
    </row>
    <row r="225">
      <c r="C225" s="17"/>
      <c r="E225" s="17"/>
    </row>
    <row r="226">
      <c r="C226" s="17"/>
      <c r="E226" s="17"/>
    </row>
    <row r="227">
      <c r="C227" s="17"/>
      <c r="E227" s="17"/>
    </row>
    <row r="228">
      <c r="C228" s="17"/>
      <c r="E228" s="17"/>
    </row>
    <row r="229">
      <c r="C229" s="17"/>
      <c r="E229" s="17"/>
    </row>
    <row r="230">
      <c r="C230" s="17"/>
      <c r="E230" s="17"/>
    </row>
    <row r="231">
      <c r="C231" s="17"/>
      <c r="E231" s="17"/>
    </row>
    <row r="232">
      <c r="C232" s="17"/>
      <c r="E232" s="17"/>
    </row>
    <row r="233">
      <c r="C233" s="17"/>
      <c r="E233" s="17"/>
    </row>
    <row r="234">
      <c r="C234" s="17"/>
      <c r="E234" s="17"/>
    </row>
    <row r="235">
      <c r="C235" s="17"/>
      <c r="E235" s="17"/>
    </row>
    <row r="236">
      <c r="C236" s="17"/>
      <c r="E236" s="17"/>
    </row>
    <row r="237">
      <c r="C237" s="17"/>
      <c r="E237" s="17"/>
    </row>
    <row r="238">
      <c r="C238" s="17"/>
      <c r="E238" s="17"/>
    </row>
    <row r="239">
      <c r="C239" s="17"/>
      <c r="E239" s="17"/>
    </row>
    <row r="240">
      <c r="C240" s="17"/>
      <c r="E240" s="17"/>
    </row>
    <row r="241">
      <c r="C241" s="17"/>
      <c r="E241" s="17"/>
    </row>
    <row r="242">
      <c r="C242" s="17"/>
      <c r="E242" s="17"/>
    </row>
    <row r="243">
      <c r="C243" s="17"/>
      <c r="E243" s="17"/>
    </row>
    <row r="244">
      <c r="C244" s="17"/>
      <c r="E244" s="17"/>
    </row>
    <row r="245">
      <c r="C245" s="17"/>
      <c r="E245" s="17"/>
    </row>
    <row r="246">
      <c r="C246" s="17"/>
      <c r="E246" s="17"/>
    </row>
    <row r="247">
      <c r="C247" s="17"/>
      <c r="E247" s="17"/>
    </row>
    <row r="248">
      <c r="C248" s="17"/>
      <c r="E248" s="17"/>
    </row>
    <row r="249">
      <c r="C249" s="17"/>
      <c r="E249" s="17"/>
    </row>
    <row r="250">
      <c r="C250" s="17"/>
      <c r="E250" s="17"/>
    </row>
    <row r="251">
      <c r="C251" s="17"/>
      <c r="E251" s="17"/>
    </row>
    <row r="252">
      <c r="C252" s="17"/>
      <c r="E252" s="17"/>
    </row>
    <row r="253">
      <c r="C253" s="17"/>
      <c r="E253" s="17"/>
    </row>
    <row r="254">
      <c r="C254" s="17"/>
      <c r="E254" s="17"/>
    </row>
    <row r="255">
      <c r="C255" s="17"/>
      <c r="E255" s="17"/>
    </row>
    <row r="256">
      <c r="C256" s="17"/>
      <c r="E256" s="17"/>
    </row>
    <row r="257">
      <c r="C257" s="17"/>
      <c r="E257" s="17"/>
    </row>
    <row r="258">
      <c r="C258" s="17"/>
      <c r="E258" s="17"/>
    </row>
    <row r="259">
      <c r="C259" s="17"/>
      <c r="E259" s="17"/>
    </row>
    <row r="260">
      <c r="C260" s="17"/>
      <c r="E260" s="17"/>
    </row>
    <row r="261">
      <c r="C261" s="17"/>
      <c r="E261" s="17"/>
    </row>
    <row r="262">
      <c r="C262" s="17"/>
      <c r="E262" s="17"/>
    </row>
    <row r="263">
      <c r="C263" s="17"/>
      <c r="E263" s="17"/>
    </row>
    <row r="264">
      <c r="C264" s="17"/>
      <c r="E264" s="17"/>
    </row>
    <row r="265">
      <c r="C265" s="17"/>
      <c r="E265" s="17"/>
    </row>
    <row r="266">
      <c r="C266" s="17"/>
      <c r="E266" s="17"/>
    </row>
    <row r="267">
      <c r="C267" s="17"/>
      <c r="E267" s="17"/>
    </row>
    <row r="268">
      <c r="C268" s="17"/>
      <c r="E268" s="17"/>
    </row>
    <row r="269">
      <c r="C269" s="17"/>
      <c r="E269" s="17"/>
    </row>
    <row r="270">
      <c r="C270" s="17"/>
      <c r="E270" s="17"/>
    </row>
    <row r="271">
      <c r="C271" s="17"/>
      <c r="E271" s="17"/>
    </row>
    <row r="272">
      <c r="C272" s="17"/>
      <c r="E272" s="17"/>
    </row>
    <row r="273">
      <c r="C273" s="17"/>
      <c r="E273" s="17"/>
    </row>
    <row r="274">
      <c r="C274" s="17"/>
      <c r="E274" s="17"/>
    </row>
    <row r="275">
      <c r="C275" s="17"/>
      <c r="E275" s="17"/>
    </row>
    <row r="276">
      <c r="C276" s="17"/>
      <c r="E276" s="17"/>
    </row>
    <row r="277">
      <c r="C277" s="17"/>
      <c r="E277" s="17"/>
    </row>
    <row r="278">
      <c r="C278" s="17"/>
      <c r="E278" s="17"/>
    </row>
    <row r="279">
      <c r="C279" s="17"/>
      <c r="E279" s="17"/>
    </row>
    <row r="280">
      <c r="C280" s="17"/>
      <c r="E280" s="17"/>
    </row>
    <row r="281">
      <c r="C281" s="17"/>
      <c r="E281" s="17"/>
    </row>
    <row r="282">
      <c r="C282" s="17"/>
      <c r="E282" s="17"/>
    </row>
    <row r="283">
      <c r="C283" s="17"/>
      <c r="E283" s="17"/>
    </row>
    <row r="284">
      <c r="C284" s="17"/>
      <c r="E284" s="17"/>
    </row>
    <row r="285">
      <c r="C285" s="17"/>
      <c r="E285" s="17"/>
    </row>
    <row r="286">
      <c r="C286" s="17"/>
      <c r="E286" s="17"/>
    </row>
    <row r="287">
      <c r="C287" s="17"/>
      <c r="E287" s="17"/>
    </row>
    <row r="288">
      <c r="C288" s="17"/>
      <c r="E288" s="17"/>
    </row>
    <row r="289">
      <c r="C289" s="17"/>
      <c r="E289" s="17"/>
    </row>
    <row r="290">
      <c r="C290" s="17"/>
      <c r="E290" s="17"/>
    </row>
    <row r="291">
      <c r="C291" s="17"/>
      <c r="E291" s="17"/>
    </row>
    <row r="292">
      <c r="C292" s="17"/>
      <c r="E292" s="17"/>
    </row>
    <row r="293">
      <c r="C293" s="17"/>
      <c r="E293" s="17"/>
    </row>
    <row r="294">
      <c r="C294" s="17"/>
      <c r="E294" s="17"/>
    </row>
    <row r="295">
      <c r="C295" s="17"/>
      <c r="E295" s="17"/>
    </row>
    <row r="296">
      <c r="C296" s="17"/>
      <c r="E296" s="17"/>
    </row>
    <row r="297">
      <c r="C297" s="17"/>
      <c r="E297" s="17"/>
    </row>
    <row r="298">
      <c r="C298" s="17"/>
      <c r="E298" s="17"/>
    </row>
    <row r="299">
      <c r="C299" s="17"/>
      <c r="E299" s="17"/>
    </row>
    <row r="300">
      <c r="C300" s="17"/>
      <c r="E300" s="17"/>
    </row>
    <row r="301">
      <c r="C301" s="17"/>
      <c r="E301" s="17"/>
    </row>
    <row r="302">
      <c r="C302" s="17"/>
      <c r="E302" s="17"/>
    </row>
    <row r="303">
      <c r="C303" s="17"/>
      <c r="E303" s="17"/>
    </row>
    <row r="304">
      <c r="C304" s="17"/>
      <c r="E304" s="17"/>
    </row>
    <row r="305">
      <c r="C305" s="17"/>
      <c r="E305" s="17"/>
    </row>
    <row r="306">
      <c r="C306" s="17"/>
      <c r="E306" s="17"/>
    </row>
    <row r="307">
      <c r="C307" s="17"/>
      <c r="E307" s="17"/>
    </row>
    <row r="308">
      <c r="C308" s="17"/>
      <c r="E308" s="17"/>
    </row>
    <row r="309">
      <c r="C309" s="17"/>
      <c r="E309" s="17"/>
    </row>
    <row r="310">
      <c r="C310" s="17"/>
      <c r="E310" s="17"/>
    </row>
    <row r="311">
      <c r="C311" s="17"/>
      <c r="E311" s="17"/>
    </row>
    <row r="312">
      <c r="C312" s="17"/>
      <c r="E312" s="17"/>
    </row>
    <row r="313">
      <c r="C313" s="17"/>
      <c r="E313" s="17"/>
    </row>
    <row r="314">
      <c r="C314" s="17"/>
      <c r="E314" s="17"/>
    </row>
    <row r="315">
      <c r="C315" s="17"/>
      <c r="E315" s="17"/>
    </row>
    <row r="316">
      <c r="C316" s="17"/>
      <c r="E316" s="17"/>
    </row>
    <row r="317">
      <c r="C317" s="17"/>
      <c r="E317" s="17"/>
    </row>
    <row r="318">
      <c r="C318" s="17"/>
      <c r="E318" s="17"/>
    </row>
    <row r="319">
      <c r="C319" s="17"/>
      <c r="E319" s="17"/>
    </row>
    <row r="320">
      <c r="C320" s="17"/>
      <c r="E320" s="17"/>
    </row>
    <row r="321">
      <c r="C321" s="17"/>
      <c r="E321" s="17"/>
    </row>
    <row r="322">
      <c r="C322" s="17"/>
      <c r="E322" s="17"/>
    </row>
    <row r="323">
      <c r="C323" s="17"/>
      <c r="E323" s="17"/>
    </row>
    <row r="324">
      <c r="C324" s="17"/>
      <c r="E324" s="17"/>
    </row>
    <row r="325">
      <c r="C325" s="17"/>
      <c r="E325" s="17"/>
    </row>
    <row r="326">
      <c r="C326" s="17"/>
      <c r="E326" s="17"/>
    </row>
    <row r="327">
      <c r="C327" s="17"/>
      <c r="E327" s="17"/>
    </row>
    <row r="328">
      <c r="C328" s="17"/>
      <c r="E328" s="17"/>
    </row>
    <row r="329">
      <c r="C329" s="17"/>
      <c r="E329" s="17"/>
    </row>
    <row r="330">
      <c r="C330" s="17"/>
      <c r="E330" s="17"/>
    </row>
    <row r="331">
      <c r="C331" s="17"/>
      <c r="E331" s="17"/>
    </row>
    <row r="332">
      <c r="C332" s="17"/>
      <c r="E332" s="17"/>
    </row>
    <row r="333">
      <c r="C333" s="17"/>
      <c r="E333" s="17"/>
    </row>
    <row r="334">
      <c r="C334" s="17"/>
      <c r="E334" s="17"/>
    </row>
    <row r="335">
      <c r="C335" s="17"/>
      <c r="E335" s="17"/>
    </row>
    <row r="336">
      <c r="C336" s="17"/>
      <c r="E336" s="17"/>
    </row>
    <row r="337">
      <c r="C337" s="17"/>
      <c r="E337" s="17"/>
    </row>
    <row r="338">
      <c r="C338" s="17"/>
      <c r="E338" s="17"/>
    </row>
    <row r="339">
      <c r="C339" s="17"/>
      <c r="E339" s="17"/>
    </row>
    <row r="340">
      <c r="C340" s="17"/>
      <c r="E340" s="17"/>
    </row>
    <row r="341">
      <c r="C341" s="17"/>
      <c r="E341" s="17"/>
    </row>
    <row r="342">
      <c r="C342" s="17"/>
      <c r="E342" s="17"/>
    </row>
    <row r="343">
      <c r="C343" s="17"/>
      <c r="E343" s="17"/>
    </row>
    <row r="344">
      <c r="C344" s="17"/>
      <c r="E344" s="17"/>
    </row>
    <row r="345">
      <c r="C345" s="17"/>
      <c r="E345" s="17"/>
    </row>
    <row r="346">
      <c r="C346" s="17"/>
      <c r="E346" s="17"/>
    </row>
    <row r="347">
      <c r="C347" s="17"/>
      <c r="E347" s="17"/>
    </row>
    <row r="348">
      <c r="C348" s="17"/>
      <c r="E348" s="17"/>
    </row>
    <row r="349">
      <c r="C349" s="17"/>
      <c r="E349" s="17"/>
    </row>
    <row r="350">
      <c r="C350" s="17"/>
      <c r="E350" s="17"/>
    </row>
    <row r="351">
      <c r="C351" s="17"/>
      <c r="E351" s="17"/>
    </row>
    <row r="352">
      <c r="C352" s="17"/>
      <c r="E352" s="17"/>
    </row>
    <row r="353">
      <c r="C353" s="17"/>
      <c r="E353" s="17"/>
    </row>
    <row r="354">
      <c r="C354" s="17"/>
      <c r="E354" s="17"/>
    </row>
    <row r="355">
      <c r="C355" s="17"/>
      <c r="E355" s="17"/>
    </row>
    <row r="356">
      <c r="C356" s="17"/>
      <c r="E356" s="17"/>
    </row>
    <row r="357">
      <c r="C357" s="17"/>
      <c r="E357" s="17"/>
    </row>
    <row r="358">
      <c r="C358" s="17"/>
      <c r="E358" s="17"/>
    </row>
    <row r="359">
      <c r="C359" s="17"/>
      <c r="E359" s="17"/>
    </row>
    <row r="360">
      <c r="C360" s="17"/>
      <c r="E360" s="17"/>
    </row>
    <row r="361">
      <c r="C361" s="17"/>
      <c r="E361" s="17"/>
    </row>
    <row r="362">
      <c r="C362" s="17"/>
      <c r="E362" s="17"/>
    </row>
    <row r="363">
      <c r="C363" s="17"/>
      <c r="E363" s="17"/>
    </row>
    <row r="364">
      <c r="C364" s="17"/>
      <c r="E364" s="17"/>
    </row>
    <row r="365">
      <c r="C365" s="17"/>
      <c r="E365" s="17"/>
    </row>
    <row r="366">
      <c r="C366" s="17"/>
      <c r="E366" s="17"/>
    </row>
    <row r="367">
      <c r="C367" s="17"/>
      <c r="E367" s="17"/>
    </row>
    <row r="368">
      <c r="C368" s="17"/>
      <c r="E368" s="17"/>
    </row>
    <row r="369">
      <c r="C369" s="17"/>
      <c r="E369" s="17"/>
    </row>
    <row r="370">
      <c r="C370" s="17"/>
      <c r="E370" s="17"/>
    </row>
    <row r="371">
      <c r="C371" s="17"/>
      <c r="E371" s="17"/>
    </row>
    <row r="372">
      <c r="C372" s="17"/>
      <c r="E372" s="17"/>
    </row>
    <row r="373">
      <c r="C373" s="17"/>
      <c r="E373" s="17"/>
    </row>
    <row r="374">
      <c r="C374" s="17"/>
      <c r="E374" s="17"/>
    </row>
    <row r="375">
      <c r="C375" s="17"/>
      <c r="E375" s="17"/>
    </row>
    <row r="376">
      <c r="C376" s="17"/>
      <c r="E376" s="17"/>
    </row>
    <row r="377">
      <c r="C377" s="17"/>
      <c r="E377" s="17"/>
    </row>
    <row r="378">
      <c r="C378" s="17"/>
      <c r="E378" s="17"/>
    </row>
    <row r="379">
      <c r="C379" s="17"/>
      <c r="E379" s="17"/>
    </row>
    <row r="380">
      <c r="C380" s="17"/>
      <c r="E380" s="17"/>
    </row>
    <row r="381">
      <c r="C381" s="17"/>
      <c r="E381" s="17"/>
    </row>
    <row r="382">
      <c r="C382" s="17"/>
      <c r="E382" s="17"/>
    </row>
    <row r="383">
      <c r="C383" s="17"/>
      <c r="E383" s="17"/>
    </row>
    <row r="384">
      <c r="C384" s="17"/>
      <c r="E384" s="17"/>
    </row>
    <row r="385">
      <c r="C385" s="17"/>
      <c r="E385" s="17"/>
    </row>
    <row r="386">
      <c r="C386" s="17"/>
      <c r="E386" s="17"/>
    </row>
    <row r="387">
      <c r="C387" s="17"/>
      <c r="E387" s="17"/>
    </row>
    <row r="388">
      <c r="C388" s="17"/>
      <c r="E388" s="17"/>
    </row>
    <row r="389">
      <c r="C389" s="17"/>
      <c r="E389" s="17"/>
    </row>
    <row r="390">
      <c r="C390" s="17"/>
      <c r="E390" s="17"/>
    </row>
    <row r="391">
      <c r="C391" s="17"/>
      <c r="E391" s="17"/>
    </row>
    <row r="392">
      <c r="C392" s="17"/>
      <c r="E392" s="17"/>
    </row>
    <row r="393">
      <c r="C393" s="17"/>
      <c r="E393" s="17"/>
    </row>
    <row r="394">
      <c r="C394" s="17"/>
      <c r="E394" s="17"/>
    </row>
    <row r="395">
      <c r="C395" s="17"/>
      <c r="E395" s="17"/>
    </row>
    <row r="396">
      <c r="C396" s="17"/>
      <c r="E396" s="17"/>
    </row>
    <row r="397">
      <c r="C397" s="17"/>
      <c r="E397" s="17"/>
    </row>
    <row r="398">
      <c r="C398" s="17"/>
      <c r="E398" s="17"/>
    </row>
    <row r="399">
      <c r="C399" s="17"/>
      <c r="E399" s="17"/>
    </row>
    <row r="400">
      <c r="C400" s="17"/>
      <c r="E400" s="17"/>
    </row>
    <row r="401">
      <c r="C401" s="17"/>
      <c r="E401" s="17"/>
    </row>
    <row r="402">
      <c r="C402" s="17"/>
      <c r="E402" s="17"/>
    </row>
    <row r="403">
      <c r="C403" s="17"/>
      <c r="E403" s="17"/>
    </row>
    <row r="404">
      <c r="C404" s="17"/>
      <c r="E404" s="17"/>
    </row>
    <row r="405">
      <c r="C405" s="17"/>
      <c r="E405" s="17"/>
    </row>
    <row r="406">
      <c r="C406" s="17"/>
      <c r="E406" s="17"/>
    </row>
    <row r="407">
      <c r="C407" s="17"/>
      <c r="E407" s="17"/>
    </row>
    <row r="408">
      <c r="C408" s="17"/>
      <c r="E408" s="17"/>
    </row>
    <row r="409">
      <c r="C409" s="17"/>
      <c r="E409" s="17"/>
    </row>
    <row r="410">
      <c r="C410" s="17"/>
      <c r="E410" s="17"/>
    </row>
    <row r="411">
      <c r="C411" s="17"/>
      <c r="E411" s="17"/>
    </row>
    <row r="412">
      <c r="C412" s="17"/>
      <c r="E412" s="17"/>
    </row>
    <row r="413">
      <c r="C413" s="17"/>
      <c r="E413" s="17"/>
    </row>
    <row r="414">
      <c r="C414" s="17"/>
      <c r="E414" s="17"/>
    </row>
    <row r="415">
      <c r="C415" s="17"/>
      <c r="E415" s="17"/>
    </row>
    <row r="416">
      <c r="C416" s="17"/>
      <c r="E416" s="17"/>
    </row>
    <row r="417">
      <c r="C417" s="17"/>
      <c r="E417" s="17"/>
    </row>
    <row r="418">
      <c r="C418" s="17"/>
      <c r="E418" s="17"/>
    </row>
    <row r="419">
      <c r="C419" s="17"/>
      <c r="E419" s="17"/>
    </row>
    <row r="420">
      <c r="C420" s="17"/>
      <c r="E420" s="17"/>
    </row>
    <row r="421">
      <c r="C421" s="17"/>
      <c r="E421" s="17"/>
    </row>
    <row r="422">
      <c r="C422" s="17"/>
      <c r="E422" s="17"/>
    </row>
    <row r="423">
      <c r="C423" s="17"/>
      <c r="E423" s="17"/>
    </row>
    <row r="424">
      <c r="C424" s="17"/>
      <c r="E424" s="17"/>
    </row>
    <row r="425">
      <c r="C425" s="17"/>
      <c r="E425" s="17"/>
    </row>
    <row r="426">
      <c r="C426" s="17"/>
      <c r="E426" s="17"/>
    </row>
    <row r="427">
      <c r="C427" s="17"/>
      <c r="E427" s="17"/>
    </row>
    <row r="428">
      <c r="C428" s="17"/>
      <c r="E428" s="17"/>
    </row>
    <row r="429">
      <c r="C429" s="17"/>
      <c r="E429" s="17"/>
    </row>
    <row r="430">
      <c r="C430" s="17"/>
      <c r="E430" s="17"/>
    </row>
    <row r="431">
      <c r="C431" s="17"/>
      <c r="E431" s="17"/>
    </row>
    <row r="432">
      <c r="C432" s="17"/>
      <c r="E432" s="17"/>
    </row>
    <row r="433">
      <c r="C433" s="17"/>
      <c r="E433" s="17"/>
    </row>
    <row r="434">
      <c r="C434" s="17"/>
      <c r="E434" s="17"/>
    </row>
    <row r="435">
      <c r="C435" s="17"/>
      <c r="E435" s="17"/>
    </row>
    <row r="436">
      <c r="C436" s="17"/>
      <c r="E436" s="17"/>
    </row>
    <row r="437">
      <c r="C437" s="17"/>
      <c r="E437" s="17"/>
    </row>
    <row r="438">
      <c r="C438" s="17"/>
      <c r="E438" s="17"/>
    </row>
    <row r="439">
      <c r="C439" s="17"/>
      <c r="E439" s="17"/>
    </row>
    <row r="440">
      <c r="C440" s="17"/>
      <c r="E440" s="17"/>
    </row>
    <row r="441">
      <c r="C441" s="17"/>
      <c r="E441" s="17"/>
    </row>
    <row r="442">
      <c r="C442" s="17"/>
      <c r="E442" s="17"/>
    </row>
    <row r="443">
      <c r="C443" s="17"/>
      <c r="E443" s="17"/>
    </row>
    <row r="444">
      <c r="C444" s="17"/>
      <c r="E444" s="17"/>
    </row>
    <row r="445">
      <c r="C445" s="17"/>
      <c r="E445" s="17"/>
    </row>
    <row r="446">
      <c r="C446" s="17"/>
      <c r="E446" s="17"/>
    </row>
    <row r="447">
      <c r="C447" s="17"/>
      <c r="E447" s="17"/>
    </row>
    <row r="448">
      <c r="C448" s="17"/>
      <c r="E448" s="17"/>
    </row>
    <row r="449">
      <c r="C449" s="17"/>
      <c r="E449" s="17"/>
    </row>
    <row r="450">
      <c r="C450" s="17"/>
      <c r="E450" s="17"/>
    </row>
    <row r="451">
      <c r="C451" s="17"/>
      <c r="E451" s="17"/>
    </row>
    <row r="452">
      <c r="C452" s="17"/>
      <c r="E452" s="17"/>
    </row>
    <row r="453">
      <c r="C453" s="17"/>
      <c r="E453" s="17"/>
    </row>
    <row r="454">
      <c r="C454" s="17"/>
      <c r="E454" s="17"/>
    </row>
    <row r="455">
      <c r="C455" s="17"/>
      <c r="E455" s="17"/>
    </row>
    <row r="456">
      <c r="C456" s="17"/>
      <c r="E456" s="17"/>
    </row>
    <row r="457">
      <c r="C457" s="17"/>
      <c r="E457" s="17"/>
    </row>
    <row r="458">
      <c r="C458" s="17"/>
      <c r="E458" s="17"/>
    </row>
    <row r="459">
      <c r="C459" s="17"/>
      <c r="E459" s="17"/>
    </row>
    <row r="460">
      <c r="C460" s="17"/>
      <c r="E460" s="17"/>
    </row>
    <row r="461">
      <c r="C461" s="17"/>
      <c r="E461" s="17"/>
    </row>
    <row r="462">
      <c r="C462" s="17"/>
      <c r="E462" s="17"/>
    </row>
    <row r="463">
      <c r="C463" s="17"/>
      <c r="E463" s="17"/>
    </row>
    <row r="464">
      <c r="C464" s="17"/>
      <c r="E464" s="17"/>
    </row>
    <row r="465">
      <c r="C465" s="17"/>
      <c r="E465" s="17"/>
    </row>
    <row r="466">
      <c r="C466" s="17"/>
      <c r="E466" s="17"/>
    </row>
    <row r="467">
      <c r="C467" s="17"/>
      <c r="E467" s="17"/>
    </row>
    <row r="468">
      <c r="C468" s="17"/>
      <c r="E468" s="17"/>
    </row>
    <row r="469">
      <c r="C469" s="17"/>
      <c r="E469" s="17"/>
    </row>
    <row r="470">
      <c r="C470" s="17"/>
      <c r="E470" s="17"/>
    </row>
    <row r="471">
      <c r="C471" s="17"/>
      <c r="E471" s="17"/>
    </row>
    <row r="472">
      <c r="C472" s="17"/>
      <c r="E472" s="17"/>
    </row>
    <row r="473">
      <c r="C473" s="17"/>
      <c r="E473" s="17"/>
    </row>
    <row r="474">
      <c r="C474" s="17"/>
      <c r="E474" s="17"/>
    </row>
    <row r="475">
      <c r="C475" s="17"/>
      <c r="E475" s="17"/>
    </row>
    <row r="476">
      <c r="C476" s="17"/>
      <c r="E476" s="17"/>
    </row>
    <row r="477">
      <c r="C477" s="17"/>
      <c r="E477" s="17"/>
    </row>
    <row r="478">
      <c r="C478" s="17"/>
      <c r="E478" s="17"/>
    </row>
    <row r="479">
      <c r="C479" s="17"/>
      <c r="E479" s="17"/>
    </row>
    <row r="480">
      <c r="C480" s="17"/>
      <c r="E480" s="17"/>
    </row>
    <row r="481">
      <c r="C481" s="17"/>
      <c r="E481" s="17"/>
    </row>
    <row r="482">
      <c r="C482" s="17"/>
      <c r="E482" s="17"/>
    </row>
    <row r="483">
      <c r="C483" s="17"/>
      <c r="E483" s="17"/>
    </row>
    <row r="484">
      <c r="C484" s="17"/>
      <c r="E484" s="17"/>
    </row>
    <row r="485">
      <c r="C485" s="17"/>
      <c r="E485" s="17"/>
    </row>
    <row r="486">
      <c r="C486" s="17"/>
      <c r="E486" s="17"/>
    </row>
    <row r="487">
      <c r="C487" s="17"/>
      <c r="E487" s="17"/>
    </row>
    <row r="488">
      <c r="C488" s="17"/>
      <c r="E488" s="17"/>
    </row>
    <row r="489">
      <c r="C489" s="17"/>
      <c r="E489" s="17"/>
    </row>
    <row r="490">
      <c r="C490" s="17"/>
      <c r="E490" s="17"/>
    </row>
    <row r="491">
      <c r="C491" s="17"/>
      <c r="E491" s="17"/>
    </row>
    <row r="492">
      <c r="C492" s="17"/>
      <c r="E492" s="17"/>
    </row>
    <row r="493">
      <c r="C493" s="17"/>
      <c r="E493" s="17"/>
    </row>
    <row r="494">
      <c r="C494" s="17"/>
      <c r="E494" s="17"/>
    </row>
    <row r="495">
      <c r="C495" s="17"/>
      <c r="E495" s="17"/>
    </row>
    <row r="496">
      <c r="C496" s="17"/>
      <c r="E496" s="17"/>
    </row>
    <row r="497">
      <c r="C497" s="17"/>
      <c r="E497" s="17"/>
    </row>
    <row r="498">
      <c r="C498" s="17"/>
      <c r="E498" s="17"/>
    </row>
    <row r="499">
      <c r="C499" s="17"/>
      <c r="E499" s="17"/>
    </row>
    <row r="500">
      <c r="C500" s="17"/>
      <c r="E500" s="17"/>
    </row>
    <row r="501">
      <c r="C501" s="17"/>
      <c r="E501" s="17"/>
    </row>
    <row r="502">
      <c r="C502" s="17"/>
      <c r="E502" s="17"/>
    </row>
    <row r="503">
      <c r="C503" s="17"/>
      <c r="E503" s="17"/>
    </row>
    <row r="504">
      <c r="C504" s="17"/>
      <c r="E504" s="17"/>
    </row>
    <row r="505">
      <c r="C505" s="17"/>
      <c r="E505" s="17"/>
    </row>
    <row r="506">
      <c r="C506" s="17"/>
      <c r="E506" s="17"/>
    </row>
    <row r="507">
      <c r="C507" s="17"/>
      <c r="E507" s="17"/>
    </row>
    <row r="508">
      <c r="C508" s="17"/>
      <c r="E508" s="17"/>
    </row>
    <row r="509">
      <c r="C509" s="17"/>
      <c r="E509" s="17"/>
    </row>
    <row r="510">
      <c r="C510" s="17"/>
      <c r="E510" s="17"/>
    </row>
    <row r="511">
      <c r="C511" s="17"/>
      <c r="E511" s="17"/>
    </row>
    <row r="512">
      <c r="C512" s="17"/>
      <c r="E512" s="17"/>
    </row>
    <row r="513">
      <c r="C513" s="17"/>
      <c r="E513" s="17"/>
    </row>
    <row r="514">
      <c r="C514" s="17"/>
      <c r="E514" s="17"/>
    </row>
    <row r="515">
      <c r="C515" s="17"/>
      <c r="E515" s="17"/>
    </row>
    <row r="516">
      <c r="C516" s="17"/>
      <c r="E516" s="17"/>
    </row>
    <row r="517">
      <c r="C517" s="17"/>
      <c r="E517" s="17"/>
    </row>
    <row r="518">
      <c r="C518" s="17"/>
      <c r="E518" s="17"/>
    </row>
    <row r="519">
      <c r="C519" s="17"/>
      <c r="E519" s="17"/>
    </row>
    <row r="520">
      <c r="C520" s="17"/>
      <c r="E520" s="17"/>
    </row>
    <row r="521">
      <c r="C521" s="17"/>
      <c r="E521" s="17"/>
    </row>
    <row r="522">
      <c r="C522" s="17"/>
      <c r="E522" s="17"/>
    </row>
    <row r="523">
      <c r="C523" s="17"/>
      <c r="E523" s="17"/>
    </row>
    <row r="524">
      <c r="C524" s="17"/>
      <c r="E524" s="17"/>
    </row>
    <row r="525">
      <c r="C525" s="17"/>
      <c r="E525" s="17"/>
    </row>
    <row r="526">
      <c r="C526" s="17"/>
      <c r="E526" s="17"/>
    </row>
    <row r="527">
      <c r="C527" s="17"/>
      <c r="E527" s="17"/>
    </row>
    <row r="528">
      <c r="C528" s="17"/>
      <c r="E528" s="17"/>
    </row>
    <row r="529">
      <c r="C529" s="17"/>
      <c r="E529" s="17"/>
    </row>
    <row r="530">
      <c r="C530" s="17"/>
      <c r="E530" s="17"/>
    </row>
    <row r="531">
      <c r="C531" s="17"/>
      <c r="E531" s="17"/>
    </row>
    <row r="532">
      <c r="C532" s="17"/>
      <c r="E532" s="17"/>
    </row>
    <row r="533">
      <c r="C533" s="17"/>
      <c r="E533" s="17"/>
    </row>
    <row r="534">
      <c r="C534" s="17"/>
      <c r="E534" s="17"/>
    </row>
    <row r="535">
      <c r="C535" s="17"/>
      <c r="E535" s="17"/>
    </row>
    <row r="536">
      <c r="C536" s="17"/>
      <c r="E536" s="17"/>
    </row>
    <row r="537">
      <c r="C537" s="17"/>
      <c r="E537" s="17"/>
    </row>
    <row r="538">
      <c r="C538" s="17"/>
      <c r="E538" s="17"/>
    </row>
    <row r="539">
      <c r="C539" s="17"/>
      <c r="E539" s="17"/>
    </row>
    <row r="540">
      <c r="C540" s="17"/>
      <c r="E540" s="17"/>
    </row>
    <row r="541">
      <c r="C541" s="17"/>
      <c r="E541" s="17"/>
    </row>
    <row r="542">
      <c r="C542" s="17"/>
      <c r="E542" s="17"/>
    </row>
    <row r="543">
      <c r="C543" s="17"/>
      <c r="E543" s="17"/>
    </row>
    <row r="544">
      <c r="C544" s="17"/>
      <c r="E544" s="17"/>
    </row>
    <row r="545">
      <c r="C545" s="17"/>
      <c r="E545" s="17"/>
    </row>
    <row r="546">
      <c r="C546" s="17"/>
      <c r="E546" s="17"/>
    </row>
    <row r="547">
      <c r="C547" s="17"/>
      <c r="E547" s="17"/>
    </row>
    <row r="548">
      <c r="C548" s="17"/>
      <c r="E548" s="17"/>
    </row>
    <row r="549">
      <c r="C549" s="17"/>
      <c r="E549" s="17"/>
    </row>
    <row r="550">
      <c r="C550" s="17"/>
      <c r="E550" s="17"/>
    </row>
    <row r="551">
      <c r="C551" s="17"/>
      <c r="E551" s="17"/>
    </row>
    <row r="552">
      <c r="C552" s="17"/>
      <c r="E552" s="17"/>
    </row>
    <row r="553">
      <c r="C553" s="17"/>
      <c r="E553" s="17"/>
    </row>
    <row r="554">
      <c r="C554" s="17"/>
      <c r="E554" s="17"/>
    </row>
    <row r="555">
      <c r="C555" s="17"/>
      <c r="E555" s="17"/>
    </row>
    <row r="556">
      <c r="C556" s="17"/>
      <c r="E556" s="17"/>
    </row>
    <row r="557">
      <c r="C557" s="17"/>
      <c r="E557" s="17"/>
    </row>
    <row r="558">
      <c r="C558" s="17"/>
      <c r="E558" s="17"/>
    </row>
    <row r="559">
      <c r="C559" s="17"/>
      <c r="E559" s="17"/>
    </row>
    <row r="560">
      <c r="C560" s="17"/>
      <c r="E560" s="17"/>
    </row>
    <row r="561">
      <c r="C561" s="17"/>
      <c r="E561" s="17"/>
    </row>
    <row r="562">
      <c r="C562" s="17"/>
      <c r="E562" s="17"/>
    </row>
    <row r="563">
      <c r="C563" s="17"/>
      <c r="E563" s="17"/>
    </row>
    <row r="564">
      <c r="C564" s="17"/>
      <c r="E564" s="17"/>
    </row>
    <row r="565">
      <c r="C565" s="17"/>
      <c r="E565" s="17"/>
    </row>
    <row r="566">
      <c r="C566" s="17"/>
      <c r="E566" s="17"/>
    </row>
    <row r="567">
      <c r="C567" s="17"/>
      <c r="E567" s="17"/>
    </row>
    <row r="568">
      <c r="C568" s="17"/>
      <c r="E568" s="17"/>
    </row>
    <row r="569">
      <c r="C569" s="17"/>
      <c r="E569" s="17"/>
    </row>
    <row r="570">
      <c r="C570" s="17"/>
      <c r="E570" s="17"/>
    </row>
    <row r="571">
      <c r="C571" s="17"/>
      <c r="E571" s="17"/>
    </row>
    <row r="572">
      <c r="C572" s="17"/>
      <c r="E572" s="17"/>
    </row>
    <row r="573">
      <c r="C573" s="17"/>
      <c r="E573" s="17"/>
    </row>
    <row r="574">
      <c r="C574" s="17"/>
      <c r="E574" s="17"/>
    </row>
    <row r="575">
      <c r="C575" s="17"/>
      <c r="E575" s="17"/>
    </row>
    <row r="576">
      <c r="C576" s="17"/>
      <c r="E576" s="17"/>
    </row>
    <row r="577">
      <c r="C577" s="17"/>
      <c r="E577" s="17"/>
    </row>
    <row r="578">
      <c r="C578" s="17"/>
      <c r="E578" s="17"/>
    </row>
    <row r="579">
      <c r="C579" s="17"/>
      <c r="E579" s="17"/>
    </row>
    <row r="580">
      <c r="C580" s="17"/>
      <c r="E580" s="17"/>
    </row>
    <row r="581">
      <c r="C581" s="17"/>
      <c r="E581" s="17"/>
    </row>
    <row r="582">
      <c r="C582" s="17"/>
      <c r="E582" s="17"/>
    </row>
    <row r="583">
      <c r="C583" s="17"/>
      <c r="E583" s="17"/>
    </row>
    <row r="584">
      <c r="C584" s="17"/>
      <c r="E584" s="17"/>
    </row>
    <row r="585">
      <c r="C585" s="17"/>
      <c r="E585" s="17"/>
    </row>
    <row r="586">
      <c r="C586" s="17"/>
      <c r="E586" s="17"/>
    </row>
    <row r="587">
      <c r="C587" s="17"/>
      <c r="E587" s="17"/>
    </row>
    <row r="588">
      <c r="C588" s="17"/>
      <c r="E588" s="17"/>
    </row>
    <row r="589">
      <c r="C589" s="17"/>
      <c r="E589" s="17"/>
    </row>
    <row r="590">
      <c r="C590" s="17"/>
      <c r="E590" s="17"/>
    </row>
    <row r="591">
      <c r="C591" s="17"/>
      <c r="E591" s="17"/>
    </row>
    <row r="592">
      <c r="C592" s="17"/>
      <c r="E592" s="17"/>
    </row>
    <row r="593">
      <c r="C593" s="17"/>
      <c r="E593" s="17"/>
    </row>
    <row r="594">
      <c r="C594" s="17"/>
      <c r="E594" s="17"/>
    </row>
    <row r="595">
      <c r="C595" s="17"/>
      <c r="E595" s="17"/>
    </row>
    <row r="596">
      <c r="C596" s="17"/>
      <c r="E596" s="17"/>
    </row>
    <row r="597">
      <c r="C597" s="17"/>
      <c r="E597" s="17"/>
    </row>
    <row r="598">
      <c r="C598" s="17"/>
      <c r="E598" s="17"/>
    </row>
    <row r="599">
      <c r="C599" s="17"/>
      <c r="E599" s="17"/>
    </row>
    <row r="600">
      <c r="C600" s="17"/>
      <c r="E600" s="17"/>
    </row>
    <row r="601">
      <c r="C601" s="17"/>
      <c r="E601" s="17"/>
    </row>
    <row r="602">
      <c r="C602" s="17"/>
      <c r="E602" s="17"/>
    </row>
    <row r="603">
      <c r="C603" s="17"/>
      <c r="E603" s="17"/>
    </row>
    <row r="604">
      <c r="C604" s="17"/>
      <c r="E604" s="17"/>
    </row>
    <row r="605">
      <c r="C605" s="17"/>
      <c r="E605" s="17"/>
    </row>
    <row r="606">
      <c r="C606" s="17"/>
      <c r="E606" s="17"/>
    </row>
    <row r="607">
      <c r="C607" s="17"/>
      <c r="E607" s="17"/>
    </row>
    <row r="608">
      <c r="C608" s="17"/>
      <c r="E608" s="17"/>
    </row>
    <row r="609">
      <c r="C609" s="17"/>
      <c r="E609" s="17"/>
    </row>
    <row r="610">
      <c r="C610" s="17"/>
      <c r="E610" s="17"/>
    </row>
    <row r="611">
      <c r="C611" s="17"/>
      <c r="E611" s="17"/>
    </row>
    <row r="612">
      <c r="C612" s="17"/>
      <c r="E612" s="17"/>
    </row>
    <row r="613">
      <c r="C613" s="17"/>
      <c r="E613" s="17"/>
    </row>
    <row r="614">
      <c r="C614" s="17"/>
      <c r="E614" s="17"/>
    </row>
    <row r="615">
      <c r="C615" s="17"/>
      <c r="E615" s="17"/>
    </row>
    <row r="616">
      <c r="C616" s="17"/>
      <c r="E616" s="17"/>
    </row>
    <row r="617">
      <c r="C617" s="17"/>
      <c r="E617" s="17"/>
    </row>
    <row r="618">
      <c r="C618" s="17"/>
      <c r="E618" s="17"/>
    </row>
    <row r="619">
      <c r="C619" s="17"/>
      <c r="E619" s="17"/>
    </row>
    <row r="620">
      <c r="C620" s="17"/>
      <c r="E620" s="17"/>
    </row>
    <row r="621">
      <c r="C621" s="17"/>
      <c r="E621" s="17"/>
    </row>
    <row r="622">
      <c r="C622" s="17"/>
      <c r="E622" s="17"/>
    </row>
    <row r="623">
      <c r="C623" s="17"/>
      <c r="E623" s="17"/>
    </row>
    <row r="624">
      <c r="C624" s="17"/>
      <c r="E624" s="17"/>
    </row>
    <row r="625">
      <c r="C625" s="17"/>
      <c r="E625" s="17"/>
    </row>
    <row r="626">
      <c r="C626" s="17"/>
      <c r="E626" s="17"/>
    </row>
    <row r="627">
      <c r="C627" s="17"/>
      <c r="E627" s="17"/>
    </row>
    <row r="628">
      <c r="C628" s="17"/>
      <c r="E628" s="17"/>
    </row>
    <row r="629">
      <c r="C629" s="17"/>
      <c r="E629" s="17"/>
    </row>
    <row r="630">
      <c r="C630" s="17"/>
      <c r="E630" s="17"/>
    </row>
    <row r="631">
      <c r="C631" s="17"/>
      <c r="E631" s="17"/>
    </row>
    <row r="632">
      <c r="C632" s="17"/>
      <c r="E632" s="17"/>
    </row>
    <row r="633">
      <c r="C633" s="17"/>
      <c r="E633" s="17"/>
    </row>
    <row r="634">
      <c r="C634" s="17"/>
      <c r="E634" s="17"/>
    </row>
    <row r="635">
      <c r="C635" s="17"/>
      <c r="E635" s="17"/>
    </row>
    <row r="636">
      <c r="C636" s="17"/>
      <c r="E636" s="17"/>
    </row>
    <row r="637">
      <c r="C637" s="17"/>
      <c r="E637" s="17"/>
    </row>
    <row r="638">
      <c r="C638" s="17"/>
      <c r="E638" s="17"/>
    </row>
    <row r="639">
      <c r="C639" s="17"/>
      <c r="E639" s="17"/>
    </row>
    <row r="640">
      <c r="C640" s="17"/>
      <c r="E640" s="17"/>
    </row>
    <row r="641">
      <c r="C641" s="17"/>
      <c r="E641" s="17"/>
    </row>
    <row r="642">
      <c r="C642" s="17"/>
      <c r="E642" s="17"/>
    </row>
    <row r="643">
      <c r="C643" s="17"/>
      <c r="E643" s="17"/>
    </row>
    <row r="644">
      <c r="C644" s="17"/>
      <c r="E644" s="17"/>
    </row>
    <row r="645">
      <c r="C645" s="17"/>
      <c r="E645" s="17"/>
    </row>
    <row r="646">
      <c r="C646" s="17"/>
      <c r="E646" s="17"/>
    </row>
    <row r="647">
      <c r="C647" s="17"/>
      <c r="E647" s="17"/>
    </row>
    <row r="648">
      <c r="C648" s="17"/>
      <c r="E648" s="17"/>
    </row>
    <row r="649">
      <c r="C649" s="17"/>
      <c r="E649" s="17"/>
    </row>
    <row r="650">
      <c r="C650" s="17"/>
      <c r="E650" s="17"/>
    </row>
    <row r="651">
      <c r="C651" s="17"/>
      <c r="E651" s="17"/>
    </row>
    <row r="652">
      <c r="C652" s="17"/>
      <c r="E652" s="17"/>
    </row>
    <row r="653">
      <c r="C653" s="17"/>
      <c r="E653" s="17"/>
    </row>
    <row r="654">
      <c r="C654" s="17"/>
      <c r="E654" s="17"/>
    </row>
    <row r="655">
      <c r="C655" s="17"/>
      <c r="E655" s="17"/>
    </row>
    <row r="656">
      <c r="C656" s="17"/>
      <c r="E656" s="17"/>
    </row>
    <row r="657">
      <c r="C657" s="17"/>
      <c r="E657" s="17"/>
    </row>
    <row r="658">
      <c r="C658" s="17"/>
      <c r="E658" s="17"/>
    </row>
    <row r="659">
      <c r="C659" s="17"/>
      <c r="E659" s="17"/>
    </row>
    <row r="660">
      <c r="C660" s="17"/>
      <c r="E660" s="17"/>
    </row>
    <row r="661">
      <c r="C661" s="17"/>
      <c r="E661" s="17"/>
    </row>
    <row r="662">
      <c r="C662" s="17"/>
      <c r="E662" s="17"/>
    </row>
    <row r="663">
      <c r="C663" s="17"/>
      <c r="E663" s="17"/>
    </row>
    <row r="664">
      <c r="C664" s="17"/>
      <c r="E664" s="17"/>
    </row>
    <row r="665">
      <c r="C665" s="17"/>
      <c r="E665" s="17"/>
    </row>
    <row r="666">
      <c r="C666" s="17"/>
      <c r="E666" s="17"/>
    </row>
    <row r="667">
      <c r="C667" s="17"/>
      <c r="E667" s="17"/>
    </row>
    <row r="668">
      <c r="C668" s="17"/>
      <c r="E668" s="17"/>
    </row>
    <row r="669">
      <c r="C669" s="17"/>
      <c r="E669" s="17"/>
    </row>
    <row r="670">
      <c r="C670" s="17"/>
      <c r="E670" s="17"/>
    </row>
    <row r="671">
      <c r="C671" s="17"/>
      <c r="E671" s="17"/>
    </row>
    <row r="672">
      <c r="C672" s="17"/>
      <c r="E672" s="17"/>
    </row>
    <row r="673">
      <c r="C673" s="17"/>
      <c r="E673" s="17"/>
    </row>
    <row r="674">
      <c r="C674" s="17"/>
      <c r="E674" s="17"/>
    </row>
    <row r="675">
      <c r="C675" s="17"/>
      <c r="E675" s="17"/>
    </row>
    <row r="676">
      <c r="C676" s="17"/>
      <c r="E676" s="17"/>
    </row>
    <row r="677">
      <c r="C677" s="17"/>
      <c r="E677" s="17"/>
    </row>
    <row r="678">
      <c r="C678" s="17"/>
      <c r="E678" s="17"/>
    </row>
    <row r="679">
      <c r="C679" s="17"/>
      <c r="E679" s="17"/>
    </row>
    <row r="680">
      <c r="C680" s="17"/>
      <c r="E680" s="17"/>
    </row>
    <row r="681">
      <c r="C681" s="17"/>
      <c r="E681" s="17"/>
    </row>
    <row r="682">
      <c r="C682" s="17"/>
      <c r="E682" s="17"/>
    </row>
    <row r="683">
      <c r="C683" s="17"/>
      <c r="E683" s="17"/>
    </row>
    <row r="684">
      <c r="C684" s="17"/>
      <c r="E684" s="17"/>
    </row>
    <row r="685">
      <c r="C685" s="17"/>
      <c r="E685" s="17"/>
    </row>
    <row r="686">
      <c r="C686" s="17"/>
      <c r="E686" s="17"/>
    </row>
    <row r="687">
      <c r="C687" s="17"/>
      <c r="E687" s="17"/>
    </row>
    <row r="688">
      <c r="C688" s="17"/>
      <c r="E688" s="17"/>
    </row>
    <row r="689">
      <c r="C689" s="17"/>
      <c r="E689" s="17"/>
    </row>
    <row r="690">
      <c r="C690" s="17"/>
      <c r="E690" s="17"/>
    </row>
    <row r="691">
      <c r="C691" s="17"/>
      <c r="E691" s="17"/>
    </row>
    <row r="692">
      <c r="C692" s="17"/>
      <c r="E692" s="17"/>
    </row>
    <row r="693">
      <c r="C693" s="17"/>
      <c r="E693" s="17"/>
    </row>
    <row r="694">
      <c r="C694" s="17"/>
      <c r="E694" s="17"/>
    </row>
    <row r="695">
      <c r="C695" s="17"/>
      <c r="E695" s="17"/>
    </row>
    <row r="696">
      <c r="C696" s="17"/>
      <c r="E696" s="17"/>
    </row>
    <row r="697">
      <c r="C697" s="17"/>
      <c r="E697" s="17"/>
    </row>
    <row r="698">
      <c r="C698" s="17"/>
      <c r="E698" s="17"/>
    </row>
    <row r="699">
      <c r="C699" s="17"/>
      <c r="E699" s="17"/>
    </row>
    <row r="700">
      <c r="C700" s="17"/>
      <c r="E700" s="17"/>
    </row>
    <row r="701">
      <c r="C701" s="17"/>
      <c r="E701" s="17"/>
    </row>
    <row r="702">
      <c r="C702" s="17"/>
      <c r="E702" s="17"/>
    </row>
    <row r="703">
      <c r="C703" s="17"/>
      <c r="E703" s="17"/>
    </row>
    <row r="704">
      <c r="C704" s="17"/>
      <c r="E704" s="17"/>
    </row>
    <row r="705">
      <c r="C705" s="17"/>
      <c r="E705" s="17"/>
    </row>
    <row r="706">
      <c r="C706" s="17"/>
      <c r="E706" s="17"/>
    </row>
    <row r="707">
      <c r="C707" s="17"/>
      <c r="E707" s="17"/>
    </row>
    <row r="708">
      <c r="C708" s="17"/>
      <c r="E708" s="17"/>
    </row>
    <row r="709">
      <c r="C709" s="17"/>
      <c r="E709" s="17"/>
    </row>
    <row r="710">
      <c r="C710" s="17"/>
      <c r="E710" s="17"/>
    </row>
    <row r="711">
      <c r="C711" s="17"/>
      <c r="E711" s="17"/>
    </row>
    <row r="712">
      <c r="C712" s="17"/>
      <c r="E712" s="17"/>
    </row>
    <row r="713">
      <c r="C713" s="17"/>
      <c r="E713" s="17"/>
    </row>
    <row r="714">
      <c r="C714" s="17"/>
      <c r="E714" s="17"/>
    </row>
    <row r="715">
      <c r="C715" s="17"/>
      <c r="E715" s="17"/>
    </row>
    <row r="716">
      <c r="C716" s="17"/>
      <c r="E716" s="17"/>
    </row>
    <row r="717">
      <c r="C717" s="17"/>
      <c r="E717" s="17"/>
    </row>
    <row r="718">
      <c r="C718" s="17"/>
      <c r="E718" s="17"/>
    </row>
    <row r="719">
      <c r="C719" s="17"/>
      <c r="E719" s="17"/>
    </row>
    <row r="720">
      <c r="C720" s="17"/>
      <c r="E720" s="17"/>
    </row>
    <row r="721">
      <c r="C721" s="17"/>
      <c r="E721" s="17"/>
    </row>
    <row r="722">
      <c r="C722" s="17"/>
      <c r="E722" s="17"/>
    </row>
    <row r="723">
      <c r="C723" s="17"/>
      <c r="E723" s="17"/>
    </row>
    <row r="724">
      <c r="C724" s="17"/>
      <c r="E724" s="17"/>
    </row>
    <row r="725">
      <c r="C725" s="17"/>
      <c r="E725" s="17"/>
    </row>
    <row r="726">
      <c r="C726" s="17"/>
      <c r="E726" s="17"/>
    </row>
    <row r="727">
      <c r="C727" s="17"/>
      <c r="E727" s="17"/>
    </row>
    <row r="728">
      <c r="C728" s="17"/>
      <c r="E728" s="17"/>
    </row>
    <row r="729">
      <c r="C729" s="17"/>
      <c r="E729" s="17"/>
    </row>
    <row r="730">
      <c r="C730" s="17"/>
      <c r="E730" s="17"/>
    </row>
    <row r="731">
      <c r="C731" s="17"/>
      <c r="E731" s="17"/>
    </row>
    <row r="732">
      <c r="C732" s="17"/>
      <c r="E732" s="17"/>
    </row>
    <row r="733">
      <c r="C733" s="17"/>
      <c r="E733" s="17"/>
    </row>
    <row r="734">
      <c r="C734" s="17"/>
      <c r="E734" s="17"/>
    </row>
    <row r="735">
      <c r="C735" s="17"/>
      <c r="E735" s="17"/>
    </row>
    <row r="736">
      <c r="C736" s="17"/>
      <c r="E736" s="17"/>
    </row>
    <row r="737">
      <c r="C737" s="17"/>
      <c r="E737" s="17"/>
    </row>
    <row r="738">
      <c r="C738" s="17"/>
      <c r="E738" s="17"/>
    </row>
    <row r="739">
      <c r="C739" s="17"/>
      <c r="E739" s="17"/>
    </row>
    <row r="740">
      <c r="C740" s="17"/>
      <c r="E740" s="17"/>
    </row>
    <row r="741">
      <c r="C741" s="17"/>
      <c r="E741" s="17"/>
    </row>
    <row r="742">
      <c r="C742" s="17"/>
      <c r="E742" s="17"/>
    </row>
    <row r="743">
      <c r="C743" s="17"/>
      <c r="E743" s="17"/>
    </row>
    <row r="744">
      <c r="C744" s="17"/>
      <c r="E744" s="17"/>
    </row>
    <row r="745">
      <c r="C745" s="17"/>
      <c r="E745" s="17"/>
    </row>
    <row r="746">
      <c r="C746" s="17"/>
      <c r="E746" s="17"/>
    </row>
    <row r="747">
      <c r="C747" s="17"/>
      <c r="E747" s="17"/>
    </row>
    <row r="748">
      <c r="C748" s="17"/>
      <c r="E748" s="17"/>
    </row>
    <row r="749">
      <c r="C749" s="17"/>
      <c r="E749" s="17"/>
    </row>
    <row r="750">
      <c r="C750" s="17"/>
      <c r="E750" s="17"/>
    </row>
    <row r="751">
      <c r="C751" s="17"/>
      <c r="E751" s="17"/>
    </row>
    <row r="752">
      <c r="C752" s="17"/>
      <c r="E752" s="17"/>
    </row>
    <row r="753">
      <c r="C753" s="17"/>
      <c r="E753" s="17"/>
    </row>
    <row r="754">
      <c r="C754" s="17"/>
      <c r="E754" s="17"/>
    </row>
    <row r="755">
      <c r="C755" s="17"/>
      <c r="E755" s="17"/>
    </row>
    <row r="756">
      <c r="C756" s="17"/>
      <c r="E756" s="17"/>
    </row>
    <row r="757">
      <c r="C757" s="17"/>
      <c r="E757" s="17"/>
    </row>
    <row r="758">
      <c r="C758" s="17"/>
      <c r="E758" s="17"/>
    </row>
    <row r="759">
      <c r="C759" s="17"/>
      <c r="E759" s="17"/>
    </row>
    <row r="760">
      <c r="C760" s="17"/>
      <c r="E760" s="17"/>
    </row>
    <row r="761">
      <c r="C761" s="17"/>
      <c r="E761" s="17"/>
    </row>
    <row r="762">
      <c r="C762" s="17"/>
      <c r="E762" s="17"/>
    </row>
    <row r="763">
      <c r="C763" s="17"/>
      <c r="E763" s="17"/>
    </row>
    <row r="764">
      <c r="C764" s="17"/>
      <c r="E764" s="17"/>
    </row>
    <row r="765">
      <c r="C765" s="17"/>
      <c r="E765" s="17"/>
    </row>
    <row r="766">
      <c r="C766" s="17"/>
      <c r="E766" s="17"/>
    </row>
    <row r="767">
      <c r="C767" s="17"/>
      <c r="E767" s="17"/>
    </row>
    <row r="768">
      <c r="C768" s="17"/>
      <c r="E768" s="17"/>
    </row>
    <row r="769">
      <c r="C769" s="17"/>
      <c r="E769" s="17"/>
    </row>
    <row r="770">
      <c r="C770" s="17"/>
      <c r="E770" s="17"/>
    </row>
    <row r="771">
      <c r="C771" s="17"/>
      <c r="E771" s="17"/>
    </row>
    <row r="772">
      <c r="C772" s="17"/>
      <c r="E772" s="17"/>
    </row>
    <row r="773">
      <c r="C773" s="17"/>
      <c r="E773" s="17"/>
    </row>
    <row r="774">
      <c r="C774" s="17"/>
      <c r="E774" s="17"/>
    </row>
    <row r="775">
      <c r="C775" s="17"/>
      <c r="E775" s="17"/>
    </row>
    <row r="776">
      <c r="C776" s="17"/>
      <c r="E776" s="17"/>
    </row>
    <row r="777">
      <c r="C777" s="17"/>
      <c r="E777" s="17"/>
    </row>
    <row r="778">
      <c r="C778" s="17"/>
      <c r="E778" s="17"/>
    </row>
    <row r="779">
      <c r="C779" s="17"/>
      <c r="E779" s="17"/>
    </row>
    <row r="780">
      <c r="C780" s="17"/>
      <c r="E780" s="17"/>
    </row>
    <row r="781">
      <c r="C781" s="17"/>
      <c r="E781" s="17"/>
    </row>
    <row r="782">
      <c r="C782" s="17"/>
      <c r="E782" s="17"/>
    </row>
    <row r="783">
      <c r="C783" s="17"/>
      <c r="E783" s="17"/>
    </row>
    <row r="784">
      <c r="C784" s="17"/>
      <c r="E784" s="17"/>
    </row>
    <row r="785">
      <c r="C785" s="17"/>
      <c r="E785" s="17"/>
    </row>
    <row r="786">
      <c r="C786" s="17"/>
      <c r="E786" s="17"/>
    </row>
    <row r="787">
      <c r="C787" s="17"/>
      <c r="E787" s="17"/>
    </row>
    <row r="788">
      <c r="C788" s="17"/>
      <c r="E788" s="17"/>
    </row>
    <row r="789">
      <c r="C789" s="17"/>
      <c r="E789" s="17"/>
    </row>
    <row r="790">
      <c r="C790" s="17"/>
      <c r="E790" s="17"/>
    </row>
    <row r="791">
      <c r="C791" s="17"/>
      <c r="E791" s="17"/>
    </row>
    <row r="792">
      <c r="C792" s="17"/>
      <c r="E792" s="17"/>
    </row>
    <row r="793">
      <c r="C793" s="17"/>
      <c r="E793" s="17"/>
    </row>
    <row r="794">
      <c r="C794" s="17"/>
      <c r="E794" s="17"/>
    </row>
    <row r="795">
      <c r="C795" s="17"/>
      <c r="E795" s="17"/>
    </row>
    <row r="796">
      <c r="C796" s="17"/>
      <c r="E796" s="17"/>
    </row>
    <row r="797">
      <c r="C797" s="17"/>
      <c r="E797" s="17"/>
    </row>
    <row r="798">
      <c r="C798" s="17"/>
      <c r="E798" s="17"/>
    </row>
    <row r="799">
      <c r="C799" s="17"/>
      <c r="E799" s="17"/>
    </row>
    <row r="800">
      <c r="C800" s="17"/>
      <c r="E800" s="17"/>
    </row>
    <row r="801">
      <c r="C801" s="17"/>
      <c r="E801" s="17"/>
    </row>
    <row r="802">
      <c r="C802" s="17"/>
      <c r="E802" s="17"/>
    </row>
    <row r="803">
      <c r="C803" s="17"/>
      <c r="E803" s="17"/>
    </row>
    <row r="804">
      <c r="C804" s="17"/>
      <c r="E804" s="17"/>
    </row>
    <row r="805">
      <c r="C805" s="17"/>
      <c r="E805" s="17"/>
    </row>
    <row r="806">
      <c r="C806" s="17"/>
      <c r="E806" s="17"/>
    </row>
    <row r="807">
      <c r="C807" s="17"/>
      <c r="E807" s="17"/>
    </row>
    <row r="808">
      <c r="C808" s="17"/>
      <c r="E808" s="17"/>
    </row>
    <row r="809">
      <c r="C809" s="17"/>
      <c r="E809" s="17"/>
    </row>
    <row r="810">
      <c r="C810" s="17"/>
      <c r="E810" s="17"/>
    </row>
    <row r="811">
      <c r="C811" s="17"/>
      <c r="E811" s="17"/>
    </row>
    <row r="812">
      <c r="C812" s="17"/>
      <c r="E812" s="17"/>
    </row>
    <row r="813">
      <c r="C813" s="17"/>
      <c r="E813" s="17"/>
    </row>
    <row r="814">
      <c r="C814" s="17"/>
      <c r="E814" s="17"/>
    </row>
    <row r="815">
      <c r="C815" s="17"/>
      <c r="E815" s="17"/>
    </row>
    <row r="816">
      <c r="C816" s="17"/>
      <c r="E816" s="17"/>
    </row>
    <row r="817">
      <c r="C817" s="17"/>
      <c r="E817" s="17"/>
    </row>
    <row r="818">
      <c r="C818" s="17"/>
      <c r="E818" s="17"/>
    </row>
    <row r="819">
      <c r="C819" s="17"/>
      <c r="E819" s="17"/>
    </row>
    <row r="820">
      <c r="C820" s="17"/>
      <c r="E820" s="17"/>
    </row>
    <row r="821">
      <c r="C821" s="17"/>
      <c r="E821" s="17"/>
    </row>
    <row r="822">
      <c r="C822" s="17"/>
      <c r="E822" s="17"/>
    </row>
    <row r="823">
      <c r="C823" s="17"/>
      <c r="E823" s="17"/>
    </row>
    <row r="824">
      <c r="C824" s="17"/>
      <c r="E824" s="17"/>
    </row>
    <row r="825">
      <c r="C825" s="17"/>
      <c r="E825" s="17"/>
    </row>
    <row r="826">
      <c r="C826" s="17"/>
      <c r="E826" s="17"/>
    </row>
    <row r="827">
      <c r="C827" s="17"/>
      <c r="E827" s="17"/>
    </row>
    <row r="828">
      <c r="C828" s="17"/>
      <c r="E828" s="17"/>
    </row>
    <row r="829">
      <c r="C829" s="17"/>
      <c r="E829" s="17"/>
    </row>
    <row r="830">
      <c r="C830" s="17"/>
      <c r="E830" s="17"/>
    </row>
    <row r="831">
      <c r="C831" s="17"/>
      <c r="E831" s="17"/>
    </row>
    <row r="832">
      <c r="C832" s="17"/>
      <c r="E832" s="17"/>
    </row>
    <row r="833">
      <c r="C833" s="17"/>
      <c r="E833" s="17"/>
    </row>
    <row r="834">
      <c r="C834" s="17"/>
      <c r="E834" s="17"/>
    </row>
    <row r="835">
      <c r="C835" s="17"/>
      <c r="E835" s="17"/>
    </row>
    <row r="836">
      <c r="C836" s="17"/>
      <c r="E836" s="17"/>
    </row>
    <row r="837">
      <c r="C837" s="17"/>
      <c r="E837" s="17"/>
    </row>
    <row r="838">
      <c r="C838" s="17"/>
      <c r="E838" s="17"/>
    </row>
    <row r="839">
      <c r="C839" s="17"/>
      <c r="E839" s="17"/>
    </row>
    <row r="840">
      <c r="C840" s="17"/>
      <c r="E840" s="17"/>
    </row>
    <row r="841">
      <c r="C841" s="17"/>
      <c r="E841" s="17"/>
    </row>
    <row r="842">
      <c r="C842" s="17"/>
      <c r="E842" s="17"/>
    </row>
    <row r="843">
      <c r="C843" s="17"/>
      <c r="E843" s="17"/>
    </row>
    <row r="844">
      <c r="C844" s="17"/>
      <c r="E844" s="17"/>
    </row>
    <row r="845">
      <c r="C845" s="17"/>
      <c r="E845" s="17"/>
    </row>
    <row r="846">
      <c r="C846" s="17"/>
      <c r="E846" s="17"/>
    </row>
    <row r="847">
      <c r="C847" s="17"/>
      <c r="E847" s="17"/>
    </row>
    <row r="848">
      <c r="C848" s="17"/>
      <c r="E848" s="17"/>
    </row>
    <row r="849">
      <c r="C849" s="17"/>
      <c r="E849" s="17"/>
    </row>
    <row r="850">
      <c r="C850" s="17"/>
      <c r="E850" s="17"/>
    </row>
    <row r="851">
      <c r="C851" s="17"/>
      <c r="E851" s="17"/>
    </row>
    <row r="852">
      <c r="C852" s="17"/>
      <c r="E852" s="17"/>
    </row>
    <row r="853">
      <c r="C853" s="17"/>
      <c r="E853" s="17"/>
    </row>
    <row r="854">
      <c r="C854" s="17"/>
      <c r="E854" s="17"/>
    </row>
    <row r="855">
      <c r="C855" s="17"/>
      <c r="E855" s="17"/>
    </row>
    <row r="856">
      <c r="C856" s="17"/>
      <c r="E856" s="17"/>
    </row>
    <row r="857">
      <c r="C857" s="17"/>
      <c r="E857" s="17"/>
    </row>
    <row r="858">
      <c r="C858" s="17"/>
      <c r="E858" s="17"/>
    </row>
    <row r="859">
      <c r="C859" s="17"/>
      <c r="E859" s="17"/>
    </row>
    <row r="860">
      <c r="C860" s="17"/>
      <c r="E860" s="17"/>
    </row>
    <row r="861">
      <c r="C861" s="17"/>
      <c r="E861" s="17"/>
    </row>
    <row r="862">
      <c r="C862" s="17"/>
      <c r="E862" s="17"/>
    </row>
    <row r="863">
      <c r="C863" s="17"/>
      <c r="E863" s="17"/>
    </row>
    <row r="864">
      <c r="C864" s="17"/>
      <c r="E864" s="17"/>
    </row>
    <row r="865">
      <c r="C865" s="17"/>
      <c r="E865" s="17"/>
    </row>
    <row r="866">
      <c r="C866" s="17"/>
      <c r="E866" s="17"/>
    </row>
    <row r="867">
      <c r="C867" s="17"/>
      <c r="E867" s="17"/>
    </row>
    <row r="868">
      <c r="C868" s="17"/>
      <c r="E868" s="17"/>
    </row>
    <row r="869">
      <c r="C869" s="17"/>
      <c r="E869" s="17"/>
    </row>
    <row r="870">
      <c r="C870" s="17"/>
      <c r="E870" s="17"/>
    </row>
    <row r="871">
      <c r="C871" s="17"/>
      <c r="E871" s="17"/>
    </row>
    <row r="872">
      <c r="C872" s="17"/>
      <c r="E872" s="17"/>
    </row>
    <row r="873">
      <c r="C873" s="17"/>
      <c r="E873" s="17"/>
    </row>
    <row r="874">
      <c r="C874" s="17"/>
      <c r="E874" s="17"/>
    </row>
    <row r="875">
      <c r="C875" s="17"/>
      <c r="E875" s="17"/>
    </row>
    <row r="876">
      <c r="C876" s="17"/>
      <c r="E876" s="17"/>
    </row>
    <row r="877">
      <c r="C877" s="17"/>
      <c r="E877" s="17"/>
    </row>
    <row r="878">
      <c r="C878" s="17"/>
      <c r="E878" s="17"/>
    </row>
    <row r="879">
      <c r="C879" s="17"/>
      <c r="E879" s="17"/>
    </row>
    <row r="880">
      <c r="C880" s="17"/>
      <c r="E880" s="17"/>
    </row>
    <row r="881">
      <c r="C881" s="17"/>
      <c r="E881" s="17"/>
    </row>
    <row r="882">
      <c r="C882" s="17"/>
      <c r="E882" s="17"/>
    </row>
    <row r="883">
      <c r="C883" s="17"/>
      <c r="E883" s="17"/>
    </row>
    <row r="884">
      <c r="C884" s="17"/>
      <c r="E884" s="17"/>
    </row>
    <row r="885">
      <c r="C885" s="17"/>
      <c r="E885" s="17"/>
    </row>
    <row r="886">
      <c r="C886" s="17"/>
      <c r="E886" s="17"/>
    </row>
    <row r="887">
      <c r="C887" s="17"/>
      <c r="E887" s="17"/>
    </row>
    <row r="888">
      <c r="C888" s="17"/>
      <c r="E888" s="17"/>
    </row>
    <row r="889">
      <c r="C889" s="17"/>
      <c r="E889" s="17"/>
    </row>
    <row r="890">
      <c r="C890" s="17"/>
      <c r="E890" s="17"/>
    </row>
    <row r="891">
      <c r="C891" s="17"/>
      <c r="E891" s="17"/>
    </row>
    <row r="892">
      <c r="C892" s="17"/>
      <c r="E892" s="17"/>
    </row>
    <row r="893">
      <c r="C893" s="17"/>
      <c r="E893" s="17"/>
    </row>
    <row r="894">
      <c r="C894" s="17"/>
      <c r="E894" s="17"/>
    </row>
    <row r="895">
      <c r="C895" s="17"/>
      <c r="E895" s="17"/>
    </row>
    <row r="896">
      <c r="C896" s="17"/>
      <c r="E896" s="17"/>
    </row>
    <row r="897">
      <c r="C897" s="17"/>
      <c r="E897" s="17"/>
    </row>
    <row r="898">
      <c r="C898" s="17"/>
      <c r="E898" s="17"/>
    </row>
    <row r="899">
      <c r="C899" s="17"/>
      <c r="E899" s="17"/>
    </row>
    <row r="900">
      <c r="C900" s="17"/>
      <c r="E900" s="17"/>
    </row>
    <row r="901">
      <c r="C901" s="17"/>
      <c r="E901" s="17"/>
    </row>
    <row r="902">
      <c r="C902" s="17"/>
      <c r="E902" s="17"/>
    </row>
    <row r="903">
      <c r="C903" s="17"/>
      <c r="E903" s="17"/>
    </row>
    <row r="904">
      <c r="C904" s="17"/>
      <c r="E904" s="17"/>
    </row>
    <row r="905">
      <c r="C905" s="17"/>
      <c r="E905" s="17"/>
    </row>
    <row r="906">
      <c r="C906" s="17"/>
      <c r="E906" s="17"/>
    </row>
    <row r="907">
      <c r="C907" s="17"/>
      <c r="E907" s="17"/>
    </row>
    <row r="908">
      <c r="C908" s="17"/>
      <c r="E908" s="17"/>
    </row>
    <row r="909">
      <c r="C909" s="17"/>
      <c r="E909" s="17"/>
    </row>
    <row r="910">
      <c r="C910" s="17"/>
      <c r="E910" s="17"/>
    </row>
    <row r="911">
      <c r="C911" s="17"/>
      <c r="E911" s="17"/>
    </row>
    <row r="912">
      <c r="C912" s="17"/>
      <c r="E912" s="17"/>
    </row>
    <row r="913">
      <c r="C913" s="17"/>
      <c r="E913" s="17"/>
    </row>
    <row r="914">
      <c r="C914" s="17"/>
      <c r="E914" s="17"/>
    </row>
    <row r="915">
      <c r="C915" s="17"/>
      <c r="E915" s="17"/>
    </row>
    <row r="916">
      <c r="C916" s="17"/>
      <c r="E916" s="17"/>
    </row>
    <row r="917">
      <c r="C917" s="17"/>
      <c r="E917" s="17"/>
    </row>
    <row r="918">
      <c r="C918" s="17"/>
      <c r="E918" s="17"/>
    </row>
    <row r="919">
      <c r="C919" s="17"/>
      <c r="E919" s="17"/>
    </row>
    <row r="920">
      <c r="C920" s="17"/>
      <c r="E920" s="17"/>
    </row>
    <row r="921">
      <c r="C921" s="17"/>
      <c r="E921" s="17"/>
    </row>
    <row r="922">
      <c r="C922" s="17"/>
      <c r="E922" s="17"/>
    </row>
    <row r="923">
      <c r="C923" s="17"/>
      <c r="E923" s="17"/>
    </row>
    <row r="924">
      <c r="C924" s="17"/>
      <c r="E924" s="17"/>
    </row>
    <row r="925">
      <c r="C925" s="17"/>
      <c r="E925" s="17"/>
    </row>
    <row r="926">
      <c r="C926" s="17"/>
      <c r="E926" s="17"/>
    </row>
    <row r="927">
      <c r="C927" s="17"/>
      <c r="E927" s="17"/>
    </row>
    <row r="928">
      <c r="C928" s="17"/>
      <c r="E928" s="17"/>
    </row>
    <row r="929">
      <c r="C929" s="17"/>
      <c r="E929" s="17"/>
    </row>
    <row r="930">
      <c r="C930" s="17"/>
      <c r="E930" s="17"/>
    </row>
    <row r="931">
      <c r="C931" s="17"/>
      <c r="E931" s="17"/>
    </row>
    <row r="932">
      <c r="C932" s="17"/>
      <c r="E932" s="17"/>
    </row>
    <row r="933">
      <c r="C933" s="17"/>
      <c r="E933" s="17"/>
    </row>
    <row r="934">
      <c r="C934" s="17"/>
      <c r="E934" s="17"/>
    </row>
    <row r="935">
      <c r="C935" s="17"/>
      <c r="E935" s="17"/>
    </row>
    <row r="936">
      <c r="C936" s="17"/>
      <c r="E936" s="17"/>
    </row>
    <row r="937">
      <c r="C937" s="17"/>
      <c r="E937" s="17"/>
    </row>
    <row r="938">
      <c r="C938" s="17"/>
      <c r="E938" s="17"/>
    </row>
    <row r="939">
      <c r="C939" s="17"/>
      <c r="E939" s="17"/>
    </row>
    <row r="940">
      <c r="C940" s="17"/>
      <c r="E940" s="17"/>
    </row>
    <row r="941">
      <c r="C941" s="17"/>
      <c r="E941" s="17"/>
    </row>
    <row r="942">
      <c r="C942" s="17"/>
      <c r="E942" s="17"/>
    </row>
    <row r="943">
      <c r="C943" s="17"/>
      <c r="E943" s="17"/>
    </row>
    <row r="944">
      <c r="C944" s="17"/>
      <c r="E944" s="17"/>
    </row>
    <row r="945">
      <c r="C945" s="17"/>
      <c r="E945" s="17"/>
    </row>
    <row r="946">
      <c r="C946" s="17"/>
      <c r="E946" s="17"/>
    </row>
    <row r="947">
      <c r="C947" s="17"/>
      <c r="E947" s="17"/>
    </row>
    <row r="948">
      <c r="C948" s="17"/>
      <c r="E948" s="17"/>
    </row>
    <row r="949">
      <c r="C949" s="17"/>
      <c r="E949" s="17"/>
    </row>
    <row r="950">
      <c r="C950" s="17"/>
      <c r="E950" s="17"/>
    </row>
    <row r="951">
      <c r="C951" s="17"/>
      <c r="E951" s="17"/>
    </row>
    <row r="952">
      <c r="C952" s="17"/>
      <c r="E952" s="17"/>
    </row>
    <row r="953">
      <c r="C953" s="17"/>
      <c r="E953" s="17"/>
    </row>
    <row r="954">
      <c r="C954" s="17"/>
      <c r="E954" s="17"/>
    </row>
    <row r="955">
      <c r="C955" s="17"/>
      <c r="E955" s="17"/>
    </row>
    <row r="956">
      <c r="C956" s="17"/>
      <c r="E956" s="17"/>
    </row>
    <row r="957">
      <c r="C957" s="17"/>
      <c r="E957" s="17"/>
    </row>
    <row r="958">
      <c r="C958" s="17"/>
      <c r="E958" s="17"/>
    </row>
    <row r="959">
      <c r="C959" s="17"/>
      <c r="E959" s="17"/>
    </row>
    <row r="960">
      <c r="C960" s="17"/>
      <c r="E960" s="17"/>
    </row>
    <row r="961">
      <c r="C961" s="17"/>
      <c r="E961" s="17"/>
    </row>
    <row r="962">
      <c r="C962" s="17"/>
      <c r="E962" s="17"/>
    </row>
    <row r="963">
      <c r="C963" s="17"/>
      <c r="E963" s="17"/>
    </row>
    <row r="964">
      <c r="C964" s="17"/>
      <c r="E964" s="17"/>
    </row>
    <row r="965">
      <c r="C965" s="17"/>
      <c r="E965" s="17"/>
    </row>
    <row r="966">
      <c r="C966" s="17"/>
      <c r="E966" s="17"/>
    </row>
    <row r="967">
      <c r="C967" s="17"/>
      <c r="E967" s="17"/>
    </row>
    <row r="968">
      <c r="C968" s="17"/>
      <c r="E968" s="17"/>
    </row>
    <row r="969">
      <c r="C969" s="17"/>
      <c r="E969" s="17"/>
    </row>
    <row r="970">
      <c r="C970" s="17"/>
      <c r="E970" s="17"/>
    </row>
    <row r="971">
      <c r="C971" s="17"/>
      <c r="E971" s="17"/>
    </row>
    <row r="972">
      <c r="C972" s="17"/>
      <c r="E972" s="17"/>
    </row>
    <row r="973">
      <c r="C973" s="17"/>
      <c r="E973" s="17"/>
    </row>
    <row r="974">
      <c r="C974" s="17"/>
      <c r="E974" s="17"/>
    </row>
    <row r="975">
      <c r="C975" s="17"/>
      <c r="E975" s="17"/>
    </row>
    <row r="976">
      <c r="C976" s="17"/>
      <c r="E976" s="17"/>
    </row>
    <row r="977">
      <c r="C977" s="17"/>
      <c r="E977" s="17"/>
    </row>
    <row r="978">
      <c r="C978" s="17"/>
      <c r="E978" s="17"/>
    </row>
    <row r="979">
      <c r="C979" s="17"/>
      <c r="E979" s="17"/>
    </row>
    <row r="980">
      <c r="C980" s="17"/>
      <c r="E980" s="17"/>
    </row>
    <row r="981">
      <c r="C981" s="17"/>
      <c r="E981" s="17"/>
    </row>
    <row r="982">
      <c r="C982" s="17"/>
      <c r="E982" s="17"/>
    </row>
    <row r="983">
      <c r="C983" s="17"/>
      <c r="E983" s="17"/>
    </row>
    <row r="984">
      <c r="C984" s="17"/>
      <c r="E984" s="17"/>
    </row>
    <row r="985">
      <c r="C985" s="17"/>
      <c r="E985" s="17"/>
    </row>
    <row r="986">
      <c r="C986" s="17"/>
      <c r="E986" s="17"/>
    </row>
    <row r="987">
      <c r="C987" s="17"/>
      <c r="E987" s="17"/>
    </row>
    <row r="988">
      <c r="C988" s="17"/>
      <c r="E988" s="17"/>
    </row>
    <row r="989">
      <c r="C989" s="17"/>
      <c r="E989" s="17"/>
    </row>
    <row r="990">
      <c r="C990" s="17"/>
      <c r="E990" s="17"/>
    </row>
    <row r="991">
      <c r="C991" s="17"/>
      <c r="E991" s="17"/>
    </row>
    <row r="992">
      <c r="C992" s="17"/>
      <c r="E992" s="17"/>
    </row>
    <row r="993">
      <c r="C993" s="17"/>
      <c r="E993" s="17"/>
    </row>
    <row r="994">
      <c r="C994" s="17"/>
      <c r="E994" s="17"/>
    </row>
    <row r="995">
      <c r="C995" s="17"/>
      <c r="E995" s="17"/>
    </row>
    <row r="996">
      <c r="C996" s="17"/>
      <c r="E996" s="17"/>
    </row>
    <row r="997">
      <c r="C997" s="17"/>
      <c r="E997" s="17"/>
    </row>
    <row r="998">
      <c r="C998" s="17"/>
      <c r="E998" s="17"/>
    </row>
    <row r="999">
      <c r="C999" s="17"/>
      <c r="E999" s="17"/>
    </row>
  </sheetData>
  <mergeCells count="4">
    <mergeCell ref="A1:A2"/>
    <mergeCell ref="B1:C1"/>
    <mergeCell ref="D1:E1"/>
    <mergeCell ref="F1:G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7" max="7" width="16.29"/>
    <col customWidth="1" min="11" max="11" width="1.29"/>
  </cols>
  <sheetData>
    <row r="1">
      <c r="A1" s="36" t="s">
        <v>0</v>
      </c>
      <c r="B1" s="37" t="s">
        <v>2</v>
      </c>
      <c r="K1" s="38"/>
      <c r="L1" s="39" t="s">
        <v>1</v>
      </c>
      <c r="V1" s="40"/>
      <c r="W1" s="40"/>
      <c r="X1" s="40"/>
      <c r="Y1" s="40"/>
      <c r="Z1" s="40"/>
    </row>
    <row r="2">
      <c r="B2" s="41" t="s">
        <v>20</v>
      </c>
      <c r="C2" s="42" t="s">
        <v>21</v>
      </c>
      <c r="D2" s="42" t="s">
        <v>23</v>
      </c>
      <c r="E2" s="42" t="s">
        <v>36</v>
      </c>
      <c r="F2" s="42" t="s">
        <v>25</v>
      </c>
      <c r="G2" s="42" t="s">
        <v>27</v>
      </c>
      <c r="H2" s="42" t="s">
        <v>29</v>
      </c>
      <c r="I2" s="42" t="s">
        <v>31</v>
      </c>
      <c r="J2" s="41" t="s">
        <v>37</v>
      </c>
      <c r="K2" s="43"/>
      <c r="L2" s="7" t="s">
        <v>20</v>
      </c>
      <c r="M2" s="44" t="s">
        <v>21</v>
      </c>
      <c r="N2" s="44" t="s">
        <v>23</v>
      </c>
      <c r="O2" s="7" t="s">
        <v>38</v>
      </c>
      <c r="P2" s="7" t="s">
        <v>25</v>
      </c>
      <c r="Q2" s="7" t="s">
        <v>39</v>
      </c>
      <c r="R2" s="7" t="s">
        <v>40</v>
      </c>
      <c r="S2" s="7" t="s">
        <v>41</v>
      </c>
      <c r="T2" s="7" t="s">
        <v>33</v>
      </c>
      <c r="U2" s="7" t="s">
        <v>34</v>
      </c>
    </row>
    <row r="3">
      <c r="A3" s="45">
        <v>44095.0</v>
      </c>
      <c r="B3" s="46">
        <v>399.0</v>
      </c>
      <c r="C3" s="46">
        <v>84.0</v>
      </c>
      <c r="D3" s="46">
        <v>53.0</v>
      </c>
      <c r="E3" s="46">
        <v>4.0</v>
      </c>
      <c r="F3" s="46">
        <v>3.0</v>
      </c>
      <c r="G3" s="46">
        <v>4.0</v>
      </c>
      <c r="H3" s="46">
        <v>5.0</v>
      </c>
      <c r="I3" s="46">
        <v>0.0</v>
      </c>
      <c r="J3" s="46">
        <v>0.0</v>
      </c>
      <c r="K3" s="43"/>
      <c r="L3" s="13">
        <v>553.0</v>
      </c>
      <c r="M3" s="13">
        <v>127.0</v>
      </c>
      <c r="N3" s="13">
        <v>51.0</v>
      </c>
      <c r="O3" s="13">
        <v>40.0</v>
      </c>
      <c r="P3" s="13">
        <v>11.0</v>
      </c>
      <c r="Q3" s="13">
        <v>0.0</v>
      </c>
      <c r="R3" s="13">
        <v>6.0</v>
      </c>
      <c r="S3" s="13">
        <v>0.0</v>
      </c>
      <c r="T3" s="13">
        <v>2.0</v>
      </c>
      <c r="U3" s="13">
        <v>0.0</v>
      </c>
    </row>
    <row r="4">
      <c r="A4" s="20">
        <v>44096.0</v>
      </c>
      <c r="B4" s="13">
        <v>604.0</v>
      </c>
      <c r="C4" s="13">
        <v>121.0</v>
      </c>
      <c r="D4" s="13">
        <v>86.0</v>
      </c>
      <c r="E4" s="13">
        <v>5.0</v>
      </c>
      <c r="F4" s="13">
        <v>3.0</v>
      </c>
      <c r="G4" s="13">
        <v>12.0</v>
      </c>
      <c r="H4" s="13">
        <v>1.0</v>
      </c>
      <c r="I4" s="13">
        <v>0.0</v>
      </c>
      <c r="J4" s="13">
        <v>0.0</v>
      </c>
      <c r="K4" s="47"/>
      <c r="L4" s="13">
        <v>563.0</v>
      </c>
      <c r="M4" s="13">
        <v>119.0</v>
      </c>
      <c r="N4" s="13">
        <v>71.0</v>
      </c>
      <c r="O4" s="13">
        <v>31.0</v>
      </c>
      <c r="P4" s="13">
        <v>8.0</v>
      </c>
      <c r="Q4" s="13">
        <v>0.0</v>
      </c>
      <c r="R4" s="13">
        <v>13.0</v>
      </c>
      <c r="S4" s="13">
        <v>0.0</v>
      </c>
      <c r="T4" s="13">
        <v>3.0</v>
      </c>
      <c r="U4" s="13">
        <v>0.0</v>
      </c>
    </row>
    <row r="5">
      <c r="A5" s="20">
        <v>44097.0</v>
      </c>
      <c r="B5" s="13">
        <v>636.0</v>
      </c>
      <c r="C5" s="13">
        <v>170.0</v>
      </c>
      <c r="D5" s="13">
        <v>84.0</v>
      </c>
      <c r="E5" s="13">
        <v>5.0</v>
      </c>
      <c r="F5" s="13">
        <v>9.0</v>
      </c>
      <c r="G5" s="13">
        <v>5.0</v>
      </c>
      <c r="H5" s="13">
        <v>5.0</v>
      </c>
      <c r="I5" s="13">
        <v>33.0</v>
      </c>
      <c r="J5" s="13">
        <v>1.0</v>
      </c>
      <c r="K5" s="47"/>
      <c r="L5" s="13">
        <v>547.0</v>
      </c>
      <c r="M5" s="13">
        <v>134.0</v>
      </c>
      <c r="N5" s="13">
        <v>60.0</v>
      </c>
      <c r="O5" s="13">
        <v>41.0</v>
      </c>
      <c r="P5" s="13">
        <v>12.0</v>
      </c>
      <c r="Q5" s="13">
        <v>33.0</v>
      </c>
      <c r="R5" s="13">
        <v>5.0</v>
      </c>
      <c r="S5" s="13">
        <v>35.0</v>
      </c>
      <c r="T5" s="13">
        <v>0.0</v>
      </c>
      <c r="U5" s="13">
        <v>0.0</v>
      </c>
    </row>
    <row r="6">
      <c r="A6" s="20">
        <v>44098.0</v>
      </c>
      <c r="B6" s="13">
        <v>688.0</v>
      </c>
      <c r="C6" s="13">
        <v>140.0</v>
      </c>
      <c r="D6" s="13">
        <v>106.0</v>
      </c>
      <c r="E6" s="13">
        <v>8.0</v>
      </c>
      <c r="F6" s="13">
        <v>15.0</v>
      </c>
      <c r="G6" s="13">
        <v>9.0</v>
      </c>
      <c r="H6" s="13">
        <v>5.0</v>
      </c>
      <c r="I6" s="13">
        <v>17.0</v>
      </c>
      <c r="J6" s="13">
        <v>1.0</v>
      </c>
      <c r="K6" s="47"/>
      <c r="L6" s="13">
        <v>545.0</v>
      </c>
      <c r="M6" s="13">
        <v>131.0</v>
      </c>
      <c r="N6" s="13">
        <v>67.0</v>
      </c>
      <c r="O6" s="13">
        <v>31.0</v>
      </c>
      <c r="P6" s="13">
        <v>15.0</v>
      </c>
      <c r="Q6" s="13">
        <v>16.0</v>
      </c>
      <c r="R6" s="13">
        <v>7.0</v>
      </c>
      <c r="S6" s="13">
        <v>6.0</v>
      </c>
      <c r="T6" s="13">
        <v>0.0</v>
      </c>
      <c r="U6" s="13">
        <v>1.0</v>
      </c>
    </row>
    <row r="7">
      <c r="A7" s="20">
        <v>44099.0</v>
      </c>
      <c r="B7" s="13">
        <v>684.0</v>
      </c>
      <c r="C7" s="13">
        <v>128.0</v>
      </c>
      <c r="D7" s="13">
        <v>104.0</v>
      </c>
      <c r="E7" s="13">
        <v>7.0</v>
      </c>
      <c r="F7" s="13">
        <v>11.0</v>
      </c>
      <c r="G7" s="13">
        <v>6.0</v>
      </c>
      <c r="H7" s="13">
        <v>5.0</v>
      </c>
      <c r="I7" s="13">
        <v>9.0</v>
      </c>
      <c r="J7" s="13">
        <v>2.0</v>
      </c>
      <c r="K7" s="47"/>
      <c r="L7" s="13">
        <v>546.0</v>
      </c>
      <c r="M7" s="13">
        <v>111.0</v>
      </c>
      <c r="N7" s="13">
        <v>74.0</v>
      </c>
      <c r="O7" s="13">
        <v>33.0</v>
      </c>
      <c r="P7" s="13">
        <v>15.0</v>
      </c>
      <c r="Q7" s="13">
        <v>9.0</v>
      </c>
      <c r="R7" s="13">
        <v>5.0</v>
      </c>
      <c r="S7" s="13">
        <v>4.0</v>
      </c>
      <c r="T7" s="13">
        <v>5.0</v>
      </c>
      <c r="U7" s="13">
        <v>2.0</v>
      </c>
    </row>
    <row r="8">
      <c r="A8" s="20">
        <v>44100.0</v>
      </c>
      <c r="B8" s="13">
        <v>551.0</v>
      </c>
      <c r="C8" s="13">
        <v>129.0</v>
      </c>
      <c r="D8" s="13">
        <v>85.0</v>
      </c>
      <c r="E8" s="13">
        <v>9.0</v>
      </c>
      <c r="F8" s="13">
        <v>10.0</v>
      </c>
      <c r="G8" s="13">
        <v>15.0</v>
      </c>
      <c r="H8" s="13">
        <v>4.0</v>
      </c>
      <c r="I8" s="13">
        <v>5.0</v>
      </c>
      <c r="J8" s="13">
        <v>2.0</v>
      </c>
      <c r="K8" s="47"/>
      <c r="L8" s="13">
        <v>438.0</v>
      </c>
      <c r="M8" s="13">
        <v>108.0</v>
      </c>
      <c r="N8" s="13">
        <v>61.0</v>
      </c>
      <c r="O8" s="13">
        <v>26.0</v>
      </c>
      <c r="P8" s="13">
        <v>9.0</v>
      </c>
      <c r="Q8" s="13">
        <v>7.0</v>
      </c>
      <c r="R8" s="13">
        <v>12.0</v>
      </c>
      <c r="S8" s="13">
        <v>1.0</v>
      </c>
      <c r="T8" s="13">
        <v>0.0</v>
      </c>
      <c r="U8" s="13">
        <v>0.0</v>
      </c>
    </row>
    <row r="9">
      <c r="A9" s="20">
        <v>44101.0</v>
      </c>
      <c r="B9" s="13">
        <v>600.0</v>
      </c>
      <c r="C9" s="13">
        <v>156.0</v>
      </c>
      <c r="D9" s="13">
        <v>69.0</v>
      </c>
      <c r="E9" s="13">
        <v>11.0</v>
      </c>
      <c r="F9" s="13">
        <v>7.0</v>
      </c>
      <c r="G9" s="13">
        <v>17.0</v>
      </c>
      <c r="H9" s="13">
        <v>7.0</v>
      </c>
      <c r="I9" s="13">
        <v>1.0</v>
      </c>
      <c r="J9" s="13">
        <v>1.0</v>
      </c>
      <c r="K9" s="47"/>
      <c r="L9" s="13">
        <v>466.0</v>
      </c>
      <c r="M9" s="13">
        <v>142.0</v>
      </c>
      <c r="N9" s="13">
        <v>50.0</v>
      </c>
      <c r="O9" s="13">
        <v>28.0</v>
      </c>
      <c r="P9" s="13">
        <v>6.0</v>
      </c>
      <c r="Q9" s="13">
        <v>1.0</v>
      </c>
      <c r="R9" s="13">
        <v>14.0</v>
      </c>
      <c r="S9" s="13">
        <v>2.0</v>
      </c>
      <c r="T9" s="13">
        <v>0.0</v>
      </c>
      <c r="U9" s="13">
        <v>1.0</v>
      </c>
    </row>
    <row r="10">
      <c r="A10" s="20">
        <v>44102.0</v>
      </c>
      <c r="B10" s="13">
        <v>702.0</v>
      </c>
      <c r="C10" s="13">
        <v>107.0</v>
      </c>
      <c r="D10" s="13">
        <v>104.0</v>
      </c>
      <c r="E10" s="13">
        <v>5.0</v>
      </c>
      <c r="F10" s="13">
        <v>15.0</v>
      </c>
      <c r="G10" s="13">
        <v>5.0</v>
      </c>
      <c r="H10" s="13">
        <v>8.0</v>
      </c>
      <c r="I10" s="13">
        <v>0.0</v>
      </c>
      <c r="J10" s="13">
        <v>3.0</v>
      </c>
      <c r="K10" s="47"/>
      <c r="L10" s="13">
        <v>584.0</v>
      </c>
      <c r="M10" s="13">
        <v>107.0</v>
      </c>
      <c r="N10" s="13">
        <v>66.0</v>
      </c>
      <c r="O10" s="13">
        <v>33.0</v>
      </c>
      <c r="P10" s="13">
        <v>18.0</v>
      </c>
      <c r="Q10" s="13">
        <v>1.0</v>
      </c>
      <c r="R10" s="13">
        <v>5.0</v>
      </c>
      <c r="S10" s="13">
        <v>0.0</v>
      </c>
      <c r="T10" s="13">
        <v>6.0</v>
      </c>
      <c r="U10" s="13">
        <v>0.0</v>
      </c>
    </row>
    <row r="11">
      <c r="A11" s="20">
        <v>44103.0</v>
      </c>
      <c r="B11" s="13">
        <v>575.0</v>
      </c>
      <c r="C11" s="13">
        <v>119.0</v>
      </c>
      <c r="D11" s="13">
        <v>77.0</v>
      </c>
      <c r="E11" s="13">
        <v>6.0</v>
      </c>
      <c r="F11" s="13">
        <v>15.0</v>
      </c>
      <c r="G11" s="13">
        <v>8.0</v>
      </c>
      <c r="H11" s="13">
        <v>1.0</v>
      </c>
      <c r="I11" s="13">
        <v>0.0</v>
      </c>
      <c r="J11" s="13">
        <v>1.0</v>
      </c>
      <c r="K11" s="47"/>
      <c r="L11" s="13">
        <v>556.0</v>
      </c>
      <c r="M11" s="13">
        <v>118.0</v>
      </c>
      <c r="N11" s="13">
        <v>61.0</v>
      </c>
      <c r="O11" s="13">
        <v>25.0</v>
      </c>
      <c r="P11" s="13">
        <v>17.0</v>
      </c>
      <c r="Q11" s="13">
        <v>2.0</v>
      </c>
      <c r="R11" s="13">
        <v>8.0</v>
      </c>
      <c r="S11" s="13">
        <v>0.0</v>
      </c>
      <c r="T11" s="13">
        <v>0.0</v>
      </c>
      <c r="U11" s="13">
        <v>1.0</v>
      </c>
    </row>
    <row r="12">
      <c r="A12" s="20">
        <v>44104.0</v>
      </c>
      <c r="B12" s="13">
        <v>685.0</v>
      </c>
      <c r="C12" s="13">
        <v>106.0</v>
      </c>
      <c r="D12" s="13">
        <v>100.0</v>
      </c>
      <c r="E12" s="13">
        <v>8.0</v>
      </c>
      <c r="F12" s="13">
        <v>12.0</v>
      </c>
      <c r="G12" s="13">
        <v>9.0</v>
      </c>
      <c r="H12" s="13">
        <v>3.0</v>
      </c>
      <c r="I12" s="13">
        <v>2.0</v>
      </c>
      <c r="J12" s="13">
        <v>1.0</v>
      </c>
      <c r="K12" s="47"/>
      <c r="L12" s="13">
        <v>541.0</v>
      </c>
      <c r="M12" s="13">
        <v>93.0</v>
      </c>
      <c r="N12" s="13">
        <v>70.0</v>
      </c>
      <c r="O12" s="13">
        <v>25.0</v>
      </c>
      <c r="P12" s="13">
        <v>13.0</v>
      </c>
      <c r="Q12" s="13">
        <v>1.0</v>
      </c>
      <c r="R12" s="13">
        <v>7.0</v>
      </c>
      <c r="S12" s="13">
        <v>2.0</v>
      </c>
      <c r="T12" s="13">
        <v>1.0</v>
      </c>
      <c r="U12" s="13">
        <v>0.0</v>
      </c>
    </row>
    <row r="13">
      <c r="A13" s="20">
        <v>44105.0</v>
      </c>
      <c r="B13" s="13">
        <v>684.0</v>
      </c>
      <c r="C13" s="13">
        <v>119.0</v>
      </c>
      <c r="D13" s="13">
        <v>115.0</v>
      </c>
      <c r="E13" s="13">
        <v>5.0</v>
      </c>
      <c r="F13" s="13">
        <v>14.0</v>
      </c>
      <c r="G13" s="13">
        <v>9.0</v>
      </c>
      <c r="H13" s="13">
        <v>6.0</v>
      </c>
      <c r="I13" s="13">
        <v>0.0</v>
      </c>
      <c r="J13" s="13">
        <v>1.0</v>
      </c>
      <c r="K13" s="47"/>
      <c r="L13" s="13">
        <v>536.0</v>
      </c>
      <c r="M13" s="13">
        <v>110.0</v>
      </c>
      <c r="N13" s="13">
        <v>76.0</v>
      </c>
      <c r="O13" s="13">
        <v>24.0</v>
      </c>
      <c r="P13" s="13">
        <v>15.0</v>
      </c>
      <c r="Q13" s="13">
        <v>4.0</v>
      </c>
      <c r="R13" s="13">
        <v>7.0</v>
      </c>
      <c r="S13" s="13">
        <v>1.0</v>
      </c>
      <c r="T13" s="13">
        <v>1.0</v>
      </c>
      <c r="U13" s="13">
        <v>2.0</v>
      </c>
    </row>
    <row r="14">
      <c r="A14" s="20">
        <v>44106.0</v>
      </c>
      <c r="B14" s="13">
        <v>645.0</v>
      </c>
      <c r="C14" s="13">
        <v>120.0</v>
      </c>
      <c r="D14" s="13">
        <v>115.0</v>
      </c>
      <c r="E14" s="13">
        <v>11.0</v>
      </c>
      <c r="F14" s="13">
        <v>14.0</v>
      </c>
      <c r="G14" s="13">
        <v>6.0</v>
      </c>
      <c r="H14" s="13">
        <v>7.0</v>
      </c>
      <c r="I14" s="13">
        <v>1.0</v>
      </c>
      <c r="J14" s="13">
        <v>0.0</v>
      </c>
      <c r="K14" s="47"/>
      <c r="L14" s="13">
        <v>499.0</v>
      </c>
      <c r="M14" s="13">
        <v>107.0</v>
      </c>
      <c r="N14" s="13">
        <v>79.0</v>
      </c>
      <c r="O14" s="13">
        <v>28.0</v>
      </c>
      <c r="P14" s="13">
        <v>11.0</v>
      </c>
      <c r="Q14" s="13">
        <v>2.0</v>
      </c>
      <c r="R14" s="13">
        <v>6.0</v>
      </c>
      <c r="S14" s="13">
        <v>0.0</v>
      </c>
      <c r="T14" s="13">
        <v>0.0</v>
      </c>
      <c r="U14" s="13">
        <v>1.0</v>
      </c>
    </row>
    <row r="15">
      <c r="A15" s="20">
        <v>44107.0</v>
      </c>
      <c r="B15" s="13">
        <v>581.0</v>
      </c>
      <c r="C15" s="13">
        <v>139.0</v>
      </c>
      <c r="D15" s="13">
        <v>85.0</v>
      </c>
      <c r="E15" s="13">
        <v>9.0</v>
      </c>
      <c r="F15" s="13">
        <v>10.0</v>
      </c>
      <c r="G15" s="13">
        <v>13.0</v>
      </c>
      <c r="H15" s="13">
        <v>7.0</v>
      </c>
      <c r="I15" s="13">
        <v>1.0</v>
      </c>
      <c r="J15" s="13">
        <v>2.0</v>
      </c>
      <c r="K15" s="47"/>
      <c r="L15" s="13">
        <v>444.0</v>
      </c>
      <c r="M15" s="13">
        <v>123.0</v>
      </c>
      <c r="N15" s="13">
        <v>47.0</v>
      </c>
      <c r="O15" s="13">
        <v>23.0</v>
      </c>
      <c r="P15" s="13">
        <v>8.0</v>
      </c>
      <c r="Q15" s="13">
        <v>2.0</v>
      </c>
      <c r="R15" s="13">
        <v>12.0</v>
      </c>
      <c r="S15" s="13">
        <v>0.0</v>
      </c>
      <c r="T15" s="13">
        <v>1.0</v>
      </c>
      <c r="U15" s="13">
        <v>1.0</v>
      </c>
    </row>
    <row r="16">
      <c r="A16" s="20">
        <v>44108.0</v>
      </c>
      <c r="B16" s="13">
        <v>521.0</v>
      </c>
      <c r="C16" s="13">
        <v>139.0</v>
      </c>
      <c r="D16" s="13">
        <v>69.0</v>
      </c>
      <c r="E16" s="13">
        <v>10.0</v>
      </c>
      <c r="F16" s="13">
        <v>15.0</v>
      </c>
      <c r="G16" s="13">
        <v>14.0</v>
      </c>
      <c r="H16" s="13">
        <v>1.0</v>
      </c>
      <c r="I16" s="13">
        <v>0.0</v>
      </c>
      <c r="J16" s="13">
        <v>4.0</v>
      </c>
      <c r="K16" s="47"/>
      <c r="L16" s="13">
        <v>399.0</v>
      </c>
      <c r="M16" s="13">
        <v>142.0</v>
      </c>
      <c r="N16" s="13">
        <v>50.0</v>
      </c>
      <c r="O16" s="13">
        <v>16.0</v>
      </c>
      <c r="P16" s="13">
        <v>16.0</v>
      </c>
      <c r="Q16" s="13">
        <v>1.0</v>
      </c>
      <c r="R16" s="13">
        <v>12.0</v>
      </c>
      <c r="S16" s="13">
        <v>0.0</v>
      </c>
      <c r="T16" s="13">
        <v>0.0</v>
      </c>
      <c r="U16" s="13">
        <v>0.0</v>
      </c>
    </row>
    <row r="17">
      <c r="A17" s="20">
        <v>44109.0</v>
      </c>
      <c r="B17" s="13">
        <v>4834.0</v>
      </c>
      <c r="C17" s="13">
        <v>2390.0</v>
      </c>
      <c r="D17" s="13">
        <v>1003.0</v>
      </c>
      <c r="E17" s="13">
        <v>355.0</v>
      </c>
      <c r="F17" s="13">
        <v>39.0</v>
      </c>
      <c r="G17" s="13">
        <v>29.0</v>
      </c>
      <c r="H17" s="13">
        <v>32.0</v>
      </c>
      <c r="I17" s="13">
        <v>6.0</v>
      </c>
      <c r="J17" s="13">
        <v>15.0</v>
      </c>
      <c r="K17" s="47"/>
      <c r="L17" s="18">
        <v>2466.0</v>
      </c>
      <c r="M17" s="18">
        <v>1505.0</v>
      </c>
      <c r="N17" s="13">
        <v>419.0</v>
      </c>
      <c r="O17" s="13">
        <v>81.0</v>
      </c>
      <c r="P17" s="13">
        <v>42.0</v>
      </c>
      <c r="Q17" s="13">
        <v>61.0</v>
      </c>
      <c r="R17" s="13">
        <v>24.0</v>
      </c>
      <c r="S17" s="13">
        <v>88.0</v>
      </c>
      <c r="T17" s="13">
        <v>4.0</v>
      </c>
      <c r="U17" s="13">
        <v>4.0</v>
      </c>
    </row>
    <row r="18">
      <c r="A18" s="20">
        <v>44110.0</v>
      </c>
      <c r="B18" s="13">
        <v>967.0</v>
      </c>
      <c r="C18" s="13">
        <v>285.0</v>
      </c>
      <c r="D18" s="13">
        <v>175.0</v>
      </c>
      <c r="E18" s="13">
        <v>35.0</v>
      </c>
      <c r="F18" s="13">
        <v>13.0</v>
      </c>
      <c r="G18" s="13">
        <v>8.0</v>
      </c>
      <c r="H18" s="13">
        <v>7.0</v>
      </c>
      <c r="I18" s="13">
        <v>4.0</v>
      </c>
      <c r="J18" s="13">
        <v>2.0</v>
      </c>
      <c r="K18" s="47"/>
      <c r="L18" s="13">
        <v>662.0</v>
      </c>
      <c r="M18" s="13">
        <v>224.0</v>
      </c>
      <c r="N18" s="13">
        <v>92.0</v>
      </c>
      <c r="O18" s="13">
        <v>43.0</v>
      </c>
      <c r="P18" s="13">
        <v>13.0</v>
      </c>
      <c r="Q18" s="13">
        <v>6.0</v>
      </c>
      <c r="R18" s="13">
        <v>8.0</v>
      </c>
      <c r="S18" s="13">
        <v>16.0</v>
      </c>
      <c r="T18" s="13">
        <v>2.0</v>
      </c>
      <c r="U18" s="13">
        <v>0.0</v>
      </c>
    </row>
    <row r="19">
      <c r="A19" s="20">
        <v>44111.0</v>
      </c>
      <c r="B19" s="13">
        <v>911.0</v>
      </c>
      <c r="C19" s="13">
        <v>232.0</v>
      </c>
      <c r="D19" s="13">
        <v>151.0</v>
      </c>
      <c r="E19" s="13">
        <v>18.0</v>
      </c>
      <c r="F19" s="13">
        <v>9.0</v>
      </c>
      <c r="G19" s="13">
        <v>12.0</v>
      </c>
      <c r="H19" s="13">
        <v>5.0</v>
      </c>
      <c r="I19" s="13">
        <v>1.0</v>
      </c>
      <c r="J19" s="13">
        <v>2.0</v>
      </c>
      <c r="K19" s="47"/>
      <c r="L19" s="13">
        <v>664.0</v>
      </c>
      <c r="M19" s="13">
        <v>199.0</v>
      </c>
      <c r="N19" s="13">
        <v>88.0</v>
      </c>
      <c r="O19" s="13">
        <v>24.0</v>
      </c>
      <c r="P19" s="13">
        <v>10.0</v>
      </c>
      <c r="Q19" s="13">
        <v>4.0</v>
      </c>
      <c r="R19" s="13">
        <v>10.0</v>
      </c>
      <c r="S19" s="13">
        <v>0.0</v>
      </c>
      <c r="T19" s="13">
        <v>1.0</v>
      </c>
      <c r="U19" s="13">
        <v>1.0</v>
      </c>
    </row>
    <row r="20">
      <c r="A20" s="20">
        <v>44112.0</v>
      </c>
      <c r="B20" s="13">
        <v>836.0</v>
      </c>
      <c r="C20" s="13">
        <v>192.0</v>
      </c>
      <c r="D20" s="13">
        <v>129.0</v>
      </c>
      <c r="E20" s="13">
        <v>7.0</v>
      </c>
      <c r="F20" s="13">
        <v>9.0</v>
      </c>
      <c r="G20" s="13">
        <v>10.0</v>
      </c>
      <c r="H20" s="13">
        <v>4.0</v>
      </c>
      <c r="I20" s="13">
        <v>1.0</v>
      </c>
      <c r="J20" s="13">
        <v>3.0</v>
      </c>
      <c r="K20" s="47"/>
      <c r="L20" s="13">
        <v>629.0</v>
      </c>
      <c r="M20" s="13">
        <v>167.0</v>
      </c>
      <c r="N20" s="13">
        <v>73.0</v>
      </c>
      <c r="O20" s="13">
        <v>33.0</v>
      </c>
      <c r="P20" s="13">
        <v>10.0</v>
      </c>
      <c r="Q20" s="13">
        <v>3.0</v>
      </c>
      <c r="R20" s="13">
        <v>8.0</v>
      </c>
      <c r="S20" s="13">
        <v>1.0</v>
      </c>
      <c r="T20" s="13">
        <v>1.0</v>
      </c>
      <c r="U20" s="13">
        <v>0.0</v>
      </c>
    </row>
    <row r="21">
      <c r="A21" s="20">
        <v>44113.0</v>
      </c>
      <c r="B21" s="13">
        <v>760.0</v>
      </c>
      <c r="C21" s="13">
        <v>171.0</v>
      </c>
      <c r="D21" s="13">
        <v>110.0</v>
      </c>
      <c r="E21" s="13">
        <v>14.0</v>
      </c>
      <c r="F21" s="13">
        <v>11.0</v>
      </c>
      <c r="G21" s="13">
        <v>10.0</v>
      </c>
      <c r="H21" s="13">
        <v>3.0</v>
      </c>
      <c r="I21" s="13">
        <v>4.0</v>
      </c>
      <c r="J21" s="13">
        <v>4.0</v>
      </c>
      <c r="K21" s="47"/>
      <c r="L21" s="13">
        <v>568.0</v>
      </c>
      <c r="M21" s="13">
        <v>145.0</v>
      </c>
      <c r="N21" s="13">
        <v>67.0</v>
      </c>
      <c r="O21" s="13">
        <v>38.0</v>
      </c>
      <c r="P21" s="13">
        <v>15.0</v>
      </c>
      <c r="Q21" s="13">
        <v>5.0</v>
      </c>
      <c r="R21" s="13">
        <v>10.0</v>
      </c>
      <c r="S21" s="13">
        <v>1.0</v>
      </c>
      <c r="T21" s="13">
        <v>1.0</v>
      </c>
      <c r="U21" s="13">
        <v>0.0</v>
      </c>
    </row>
    <row r="22">
      <c r="A22" s="20">
        <v>44114.0</v>
      </c>
      <c r="B22" s="13">
        <v>628.0</v>
      </c>
      <c r="C22" s="13">
        <v>164.0</v>
      </c>
      <c r="D22" s="13">
        <v>95.0</v>
      </c>
      <c r="E22" s="13">
        <v>4.0</v>
      </c>
      <c r="F22" s="13">
        <v>8.0</v>
      </c>
      <c r="G22" s="13">
        <v>10.0</v>
      </c>
      <c r="H22" s="13">
        <v>1.0</v>
      </c>
      <c r="I22" s="13">
        <v>3.0</v>
      </c>
      <c r="J22" s="13">
        <v>1.0</v>
      </c>
      <c r="K22" s="47"/>
      <c r="L22" s="13">
        <v>483.0</v>
      </c>
      <c r="M22" s="13">
        <v>140.0</v>
      </c>
      <c r="N22" s="13">
        <v>59.0</v>
      </c>
      <c r="O22" s="13">
        <v>28.0</v>
      </c>
      <c r="P22" s="13">
        <v>8.0</v>
      </c>
      <c r="Q22" s="13">
        <v>5.0</v>
      </c>
      <c r="R22" s="13">
        <v>9.0</v>
      </c>
      <c r="S22" s="13">
        <v>3.0</v>
      </c>
      <c r="T22" s="13">
        <v>0.0</v>
      </c>
      <c r="U22" s="13">
        <v>1.0</v>
      </c>
    </row>
    <row r="23">
      <c r="A23" s="20">
        <v>44115.0</v>
      </c>
      <c r="B23" s="13">
        <v>644.0</v>
      </c>
      <c r="C23" s="13">
        <v>179.0</v>
      </c>
      <c r="D23" s="13">
        <v>98.0</v>
      </c>
      <c r="E23" s="13">
        <v>17.0</v>
      </c>
      <c r="F23" s="13">
        <v>10.0</v>
      </c>
      <c r="G23" s="13">
        <v>14.0</v>
      </c>
      <c r="H23" s="13">
        <v>2.0</v>
      </c>
      <c r="I23" s="13">
        <v>18.0</v>
      </c>
      <c r="J23" s="13">
        <v>0.0</v>
      </c>
      <c r="K23" s="47"/>
      <c r="L23" s="13">
        <v>497.0</v>
      </c>
      <c r="M23" s="13">
        <v>146.0</v>
      </c>
      <c r="N23" s="13">
        <v>71.0</v>
      </c>
      <c r="O23" s="13">
        <v>22.0</v>
      </c>
      <c r="P23" s="13">
        <v>10.0</v>
      </c>
      <c r="Q23" s="13">
        <v>21.0</v>
      </c>
      <c r="R23" s="13">
        <v>14.0</v>
      </c>
      <c r="S23" s="13">
        <v>11.0</v>
      </c>
      <c r="T23" s="13">
        <v>1.0</v>
      </c>
      <c r="U23" s="13">
        <v>0.0</v>
      </c>
    </row>
    <row r="24">
      <c r="A24" s="20">
        <v>44116.0</v>
      </c>
      <c r="B24" s="13">
        <v>775.0</v>
      </c>
      <c r="C24" s="13">
        <v>174.0</v>
      </c>
      <c r="D24" s="13">
        <v>120.0</v>
      </c>
      <c r="E24" s="13">
        <v>10.0</v>
      </c>
      <c r="F24" s="13">
        <v>9.0</v>
      </c>
      <c r="G24" s="13">
        <v>10.0</v>
      </c>
      <c r="H24" s="13">
        <v>6.0</v>
      </c>
      <c r="I24" s="13">
        <v>2.0</v>
      </c>
      <c r="J24" s="13">
        <v>1.0</v>
      </c>
      <c r="K24" s="47"/>
      <c r="L24" s="13">
        <v>584.0</v>
      </c>
      <c r="M24" s="13">
        <v>153.0</v>
      </c>
      <c r="N24" s="13">
        <v>72.0</v>
      </c>
      <c r="O24" s="13">
        <v>29.0</v>
      </c>
      <c r="P24" s="13">
        <v>10.0</v>
      </c>
      <c r="Q24" s="13">
        <v>3.0</v>
      </c>
      <c r="R24" s="13">
        <v>7.0</v>
      </c>
      <c r="S24" s="13">
        <v>5.0</v>
      </c>
      <c r="T24" s="13">
        <v>1.0</v>
      </c>
      <c r="U24" s="13">
        <v>0.0</v>
      </c>
    </row>
    <row r="25">
      <c r="A25" s="20">
        <v>44117.0</v>
      </c>
      <c r="B25" s="13">
        <v>804.0</v>
      </c>
      <c r="C25" s="13">
        <v>124.0</v>
      </c>
      <c r="D25" s="13">
        <v>136.0</v>
      </c>
      <c r="E25" s="13">
        <v>7.0</v>
      </c>
      <c r="F25" s="13">
        <v>17.0</v>
      </c>
      <c r="G25" s="13">
        <v>7.0</v>
      </c>
      <c r="H25" s="13">
        <v>11.0</v>
      </c>
      <c r="I25" s="13">
        <v>1.0</v>
      </c>
      <c r="J25" s="13">
        <v>4.0</v>
      </c>
      <c r="K25" s="47"/>
      <c r="L25" s="13">
        <v>603.0</v>
      </c>
      <c r="M25" s="13">
        <v>104.0</v>
      </c>
      <c r="N25" s="13">
        <v>89.0</v>
      </c>
      <c r="O25" s="13">
        <v>35.0</v>
      </c>
      <c r="P25" s="13">
        <v>17.0</v>
      </c>
      <c r="Q25" s="13">
        <v>4.0</v>
      </c>
      <c r="R25" s="13">
        <v>5.0</v>
      </c>
      <c r="S25" s="13">
        <v>1.0</v>
      </c>
      <c r="T25" s="13">
        <v>1.0</v>
      </c>
      <c r="U25" s="13">
        <v>0.0</v>
      </c>
    </row>
    <row r="26">
      <c r="A26" s="20">
        <v>44118.0</v>
      </c>
      <c r="B26" s="13">
        <v>862.0</v>
      </c>
      <c r="C26" s="13">
        <v>157.0</v>
      </c>
      <c r="D26" s="13">
        <v>125.0</v>
      </c>
      <c r="E26" s="13">
        <v>11.0</v>
      </c>
      <c r="F26" s="13">
        <v>15.0</v>
      </c>
      <c r="G26" s="13">
        <v>11.0</v>
      </c>
      <c r="H26" s="13">
        <v>7.0</v>
      </c>
      <c r="I26" s="13">
        <v>32.0</v>
      </c>
      <c r="J26" s="13">
        <v>1.0</v>
      </c>
      <c r="K26" s="47"/>
      <c r="L26" s="13">
        <v>664.0</v>
      </c>
      <c r="M26" s="13">
        <v>126.0</v>
      </c>
      <c r="N26" s="13">
        <v>79.0</v>
      </c>
      <c r="O26" s="13">
        <v>36.0</v>
      </c>
      <c r="P26" s="13">
        <v>13.0</v>
      </c>
      <c r="Q26" s="13">
        <v>31.0</v>
      </c>
      <c r="R26" s="13">
        <v>10.0</v>
      </c>
      <c r="S26" s="13">
        <v>15.0</v>
      </c>
      <c r="T26" s="13">
        <v>1.0</v>
      </c>
      <c r="U26" s="13">
        <v>0.0</v>
      </c>
    </row>
    <row r="27">
      <c r="A27" s="20">
        <v>44119.0</v>
      </c>
      <c r="B27" s="13">
        <v>847.0</v>
      </c>
      <c r="C27" s="13">
        <v>146.0</v>
      </c>
      <c r="D27" s="13">
        <v>136.0</v>
      </c>
      <c r="E27" s="13">
        <v>7.0</v>
      </c>
      <c r="F27" s="13">
        <v>36.0</v>
      </c>
      <c r="G27" s="13">
        <v>11.0</v>
      </c>
      <c r="H27" s="13">
        <v>11.0</v>
      </c>
      <c r="I27" s="13">
        <v>14.0</v>
      </c>
      <c r="J27" s="13">
        <v>0.0</v>
      </c>
      <c r="K27" s="47"/>
      <c r="L27" s="13">
        <v>576.0</v>
      </c>
      <c r="M27" s="13">
        <v>122.0</v>
      </c>
      <c r="N27" s="13">
        <v>79.0</v>
      </c>
      <c r="O27" s="13">
        <v>46.0</v>
      </c>
      <c r="P27" s="13">
        <v>24.0</v>
      </c>
      <c r="Q27" s="13">
        <v>15.0</v>
      </c>
      <c r="R27" s="13">
        <v>9.0</v>
      </c>
      <c r="S27" s="13">
        <v>6.0</v>
      </c>
      <c r="T27" s="13">
        <v>1.0</v>
      </c>
      <c r="U27" s="13">
        <v>1.0</v>
      </c>
    </row>
    <row r="28">
      <c r="A28" s="20">
        <v>44120.0</v>
      </c>
      <c r="B28" s="13">
        <v>703.0</v>
      </c>
      <c r="C28" s="13">
        <v>130.0</v>
      </c>
      <c r="D28" s="13">
        <v>119.0</v>
      </c>
      <c r="E28" s="13">
        <v>8.0</v>
      </c>
      <c r="F28" s="13">
        <v>23.0</v>
      </c>
      <c r="G28" s="13">
        <v>7.0</v>
      </c>
      <c r="H28" s="13">
        <v>9.0</v>
      </c>
      <c r="I28" s="13">
        <v>5.0</v>
      </c>
      <c r="J28" s="13">
        <v>1.0</v>
      </c>
      <c r="K28" s="47"/>
      <c r="L28" s="13">
        <v>515.0</v>
      </c>
      <c r="M28" s="13">
        <v>95.0</v>
      </c>
      <c r="N28" s="13">
        <v>76.0</v>
      </c>
      <c r="O28" s="13">
        <v>37.0</v>
      </c>
      <c r="P28" s="13">
        <v>18.0</v>
      </c>
      <c r="Q28" s="13">
        <v>4.0</v>
      </c>
      <c r="R28" s="13">
        <v>6.0</v>
      </c>
      <c r="S28" s="13">
        <v>6.0</v>
      </c>
      <c r="T28" s="13">
        <v>1.0</v>
      </c>
      <c r="U28" s="13">
        <v>1.0</v>
      </c>
    </row>
    <row r="29">
      <c r="A29" s="20">
        <v>44121.0</v>
      </c>
      <c r="B29" s="13">
        <v>597.0</v>
      </c>
      <c r="C29" s="13">
        <v>159.0</v>
      </c>
      <c r="D29" s="13">
        <v>88.0</v>
      </c>
      <c r="E29" s="13">
        <v>8.0</v>
      </c>
      <c r="F29" s="13">
        <v>22.0</v>
      </c>
      <c r="G29" s="13">
        <v>9.0</v>
      </c>
      <c r="H29" s="13">
        <v>0.0</v>
      </c>
      <c r="I29" s="13">
        <v>10.0</v>
      </c>
      <c r="J29" s="13">
        <v>4.0</v>
      </c>
      <c r="K29" s="47"/>
      <c r="L29" s="13">
        <v>440.0</v>
      </c>
      <c r="M29" s="13">
        <v>135.0</v>
      </c>
      <c r="N29" s="13">
        <v>47.0</v>
      </c>
      <c r="O29" s="13">
        <v>24.0</v>
      </c>
      <c r="P29" s="13">
        <v>21.0</v>
      </c>
      <c r="Q29" s="13">
        <v>9.0</v>
      </c>
      <c r="R29" s="13">
        <v>6.0</v>
      </c>
      <c r="S29" s="13">
        <v>4.0</v>
      </c>
      <c r="T29" s="13">
        <v>5.0</v>
      </c>
      <c r="U29" s="13">
        <v>0.0</v>
      </c>
    </row>
    <row r="30">
      <c r="A30" s="20">
        <v>44122.0</v>
      </c>
      <c r="B30" s="13">
        <v>641.0</v>
      </c>
      <c r="C30" s="13">
        <v>163.0</v>
      </c>
      <c r="D30" s="13">
        <v>91.0</v>
      </c>
      <c r="E30" s="13">
        <v>15.0</v>
      </c>
      <c r="F30" s="13">
        <v>13.0</v>
      </c>
      <c r="G30" s="13">
        <v>12.0</v>
      </c>
      <c r="H30" s="13">
        <v>10.0</v>
      </c>
      <c r="I30" s="13">
        <v>2.0</v>
      </c>
      <c r="J30" s="13">
        <v>5.0</v>
      </c>
      <c r="K30" s="47"/>
      <c r="L30" s="13">
        <v>484.0</v>
      </c>
      <c r="M30" s="13">
        <v>136.0</v>
      </c>
      <c r="N30" s="13">
        <v>60.0</v>
      </c>
      <c r="O30" s="13">
        <v>37.0</v>
      </c>
      <c r="P30" s="13">
        <v>16.0</v>
      </c>
      <c r="Q30" s="13">
        <v>2.0</v>
      </c>
      <c r="R30" s="13">
        <v>11.0</v>
      </c>
      <c r="S30" s="13">
        <v>0.0</v>
      </c>
      <c r="T30" s="13">
        <v>2.0</v>
      </c>
      <c r="U30" s="13">
        <v>0.0</v>
      </c>
    </row>
    <row r="31">
      <c r="A31" s="20">
        <v>44123.0</v>
      </c>
      <c r="B31" s="13">
        <v>736.0</v>
      </c>
      <c r="C31" s="13">
        <v>145.0</v>
      </c>
      <c r="D31" s="13">
        <v>127.0</v>
      </c>
      <c r="E31" s="13">
        <v>8.0</v>
      </c>
      <c r="F31" s="13">
        <v>16.0</v>
      </c>
      <c r="G31" s="13">
        <v>10.0</v>
      </c>
      <c r="H31" s="13">
        <v>38.0</v>
      </c>
      <c r="I31" s="13">
        <v>8.0</v>
      </c>
      <c r="J31" s="13">
        <v>3.0</v>
      </c>
      <c r="K31" s="47"/>
      <c r="L31" s="13">
        <v>578.0</v>
      </c>
      <c r="M31" s="13">
        <v>121.0</v>
      </c>
      <c r="N31" s="13">
        <v>66.0</v>
      </c>
      <c r="O31" s="13">
        <v>34.0</v>
      </c>
      <c r="P31" s="13">
        <v>18.0</v>
      </c>
      <c r="Q31" s="13">
        <v>4.0</v>
      </c>
      <c r="R31" s="13">
        <v>8.0</v>
      </c>
      <c r="S31" s="13">
        <v>4.0</v>
      </c>
      <c r="T31" s="13">
        <v>0.0</v>
      </c>
      <c r="U31" s="13">
        <v>0.0</v>
      </c>
    </row>
    <row r="32">
      <c r="A32" s="20">
        <v>44124.0</v>
      </c>
      <c r="B32" s="13">
        <v>674.0</v>
      </c>
      <c r="C32" s="13">
        <v>124.0</v>
      </c>
      <c r="D32" s="13">
        <v>122.0</v>
      </c>
      <c r="E32" s="13">
        <v>6.0</v>
      </c>
      <c r="F32" s="13">
        <v>10.0</v>
      </c>
      <c r="G32" s="13">
        <v>8.0</v>
      </c>
      <c r="H32" s="13">
        <v>43.0</v>
      </c>
      <c r="I32" s="13">
        <v>12.0</v>
      </c>
      <c r="J32" s="13">
        <v>0.0</v>
      </c>
      <c r="K32" s="47"/>
      <c r="L32" s="13">
        <v>504.0</v>
      </c>
      <c r="M32" s="13">
        <v>117.0</v>
      </c>
      <c r="N32" s="13">
        <v>81.0</v>
      </c>
      <c r="O32" s="13">
        <v>30.0</v>
      </c>
      <c r="P32" s="13">
        <v>9.0</v>
      </c>
      <c r="Q32" s="13">
        <v>2.0</v>
      </c>
      <c r="R32" s="13">
        <v>6.0</v>
      </c>
      <c r="S32" s="13">
        <v>4.0</v>
      </c>
      <c r="T32" s="13">
        <v>1.0</v>
      </c>
      <c r="U32" s="13">
        <v>0.0</v>
      </c>
    </row>
    <row r="33">
      <c r="A33" s="45">
        <v>44125.0</v>
      </c>
      <c r="B33" s="46">
        <v>169.0</v>
      </c>
      <c r="C33" s="46">
        <v>42.0</v>
      </c>
      <c r="D33" s="46">
        <v>14.0</v>
      </c>
      <c r="E33" s="46">
        <v>4.0</v>
      </c>
      <c r="F33" s="46">
        <v>3.0</v>
      </c>
      <c r="G33" s="46">
        <v>3.0</v>
      </c>
      <c r="H33" s="46">
        <v>11.0</v>
      </c>
      <c r="I33" s="46">
        <v>1.0</v>
      </c>
      <c r="J33" s="46">
        <v>1.0</v>
      </c>
      <c r="K33" s="47"/>
      <c r="L33" s="46">
        <v>145.0</v>
      </c>
      <c r="M33" s="46">
        <v>41.0</v>
      </c>
      <c r="N33" s="46">
        <v>8.0</v>
      </c>
      <c r="O33" s="46">
        <v>6.0</v>
      </c>
      <c r="P33" s="46">
        <v>5.0</v>
      </c>
      <c r="Q33" s="46">
        <v>1.0</v>
      </c>
      <c r="R33" s="46">
        <v>2.0</v>
      </c>
      <c r="S33" s="46">
        <v>0.0</v>
      </c>
      <c r="T33" s="46">
        <v>1.0</v>
      </c>
      <c r="U33" s="46">
        <v>1.0</v>
      </c>
    </row>
    <row r="34">
      <c r="G34" s="20"/>
      <c r="K34" s="47"/>
      <c r="N34" s="13"/>
      <c r="O34" s="13"/>
      <c r="P34" s="13"/>
      <c r="Q34" s="13"/>
    </row>
    <row r="35">
      <c r="B35" s="16">
        <f t="shared" ref="B35:J35" si="1">SUM(B4:B32)</f>
        <v>24375</v>
      </c>
      <c r="C35" s="16">
        <f t="shared" si="1"/>
        <v>6628</v>
      </c>
      <c r="D35" s="16">
        <f t="shared" si="1"/>
        <v>4024</v>
      </c>
      <c r="E35" s="16">
        <f t="shared" si="1"/>
        <v>629</v>
      </c>
      <c r="F35" s="16">
        <f t="shared" si="1"/>
        <v>410</v>
      </c>
      <c r="G35" s="16">
        <f t="shared" si="1"/>
        <v>306</v>
      </c>
      <c r="H35" s="16">
        <f t="shared" si="1"/>
        <v>249</v>
      </c>
      <c r="I35" s="16">
        <f t="shared" si="1"/>
        <v>192</v>
      </c>
      <c r="J35" s="16">
        <f t="shared" si="1"/>
        <v>65</v>
      </c>
      <c r="K35" s="38"/>
      <c r="L35" s="16">
        <f t="shared" ref="L35:U35" si="2">SUM(L4:L32)</f>
        <v>17581</v>
      </c>
      <c r="M35" s="16">
        <f t="shared" si="2"/>
        <v>5180</v>
      </c>
      <c r="N35" s="16">
        <f t="shared" si="2"/>
        <v>2350</v>
      </c>
      <c r="O35" s="16">
        <f t="shared" si="2"/>
        <v>941</v>
      </c>
      <c r="P35" s="16">
        <f t="shared" si="2"/>
        <v>417</v>
      </c>
      <c r="Q35" s="16">
        <f t="shared" si="2"/>
        <v>258</v>
      </c>
      <c r="R35" s="16">
        <f t="shared" si="2"/>
        <v>264</v>
      </c>
      <c r="S35" s="16">
        <f t="shared" si="2"/>
        <v>216</v>
      </c>
      <c r="T35" s="16">
        <f t="shared" si="2"/>
        <v>40</v>
      </c>
      <c r="U35" s="16">
        <f t="shared" si="2"/>
        <v>17</v>
      </c>
    </row>
    <row r="36">
      <c r="K36" s="38"/>
      <c r="N36" s="13"/>
      <c r="O36" s="13"/>
      <c r="P36" s="13"/>
      <c r="Q36" s="13"/>
    </row>
    <row r="37">
      <c r="K37" s="38"/>
      <c r="N37" s="13"/>
      <c r="O37" s="13"/>
      <c r="Q37" s="13"/>
    </row>
    <row r="38">
      <c r="K38" s="38"/>
      <c r="N38" s="13" t="s">
        <v>42</v>
      </c>
      <c r="O38" s="18"/>
      <c r="Q38" s="13"/>
    </row>
    <row r="39">
      <c r="K39" s="38"/>
    </row>
    <row r="40">
      <c r="K40" s="38"/>
    </row>
    <row r="41">
      <c r="K41" s="38"/>
    </row>
    <row r="42">
      <c r="K42" s="38"/>
    </row>
    <row r="43">
      <c r="K43" s="38"/>
    </row>
    <row r="44">
      <c r="K44" s="38"/>
    </row>
    <row r="45">
      <c r="K45" s="38"/>
    </row>
    <row r="46">
      <c r="K46" s="38"/>
    </row>
    <row r="47">
      <c r="K47" s="38"/>
    </row>
    <row r="48">
      <c r="K48" s="38"/>
    </row>
    <row r="49">
      <c r="K49" s="38"/>
    </row>
    <row r="50">
      <c r="K50" s="38"/>
    </row>
    <row r="51">
      <c r="K51" s="38"/>
    </row>
    <row r="52">
      <c r="K52" s="38"/>
    </row>
    <row r="53">
      <c r="K53" s="38"/>
    </row>
    <row r="54">
      <c r="K54" s="38"/>
    </row>
    <row r="55">
      <c r="K55" s="38"/>
    </row>
    <row r="56">
      <c r="K56" s="38"/>
    </row>
    <row r="57">
      <c r="K57" s="38"/>
    </row>
    <row r="58">
      <c r="K58" s="38"/>
    </row>
    <row r="59">
      <c r="K59" s="38"/>
    </row>
    <row r="60">
      <c r="K60" s="38"/>
    </row>
    <row r="61">
      <c r="K61" s="38"/>
    </row>
    <row r="62">
      <c r="K62" s="38"/>
    </row>
    <row r="63">
      <c r="K63" s="38"/>
    </row>
    <row r="64">
      <c r="K64" s="38"/>
    </row>
    <row r="65">
      <c r="K65" s="38"/>
    </row>
    <row r="66">
      <c r="K66" s="38"/>
    </row>
    <row r="67">
      <c r="K67" s="38"/>
    </row>
    <row r="68">
      <c r="K68" s="38"/>
    </row>
    <row r="69">
      <c r="K69" s="38"/>
    </row>
    <row r="70">
      <c r="K70" s="38"/>
    </row>
    <row r="71">
      <c r="K71" s="38"/>
    </row>
    <row r="72">
      <c r="K72" s="38"/>
    </row>
    <row r="73">
      <c r="K73" s="38"/>
    </row>
    <row r="74">
      <c r="K74" s="38"/>
    </row>
    <row r="75">
      <c r="K75" s="38"/>
    </row>
    <row r="76">
      <c r="K76" s="38"/>
    </row>
    <row r="77">
      <c r="K77" s="38"/>
    </row>
    <row r="78">
      <c r="K78" s="38"/>
    </row>
    <row r="79">
      <c r="K79" s="38"/>
    </row>
    <row r="80">
      <c r="K80" s="38"/>
    </row>
    <row r="81">
      <c r="K81" s="38"/>
    </row>
    <row r="82">
      <c r="K82" s="38"/>
    </row>
    <row r="83">
      <c r="K83" s="38"/>
    </row>
    <row r="84">
      <c r="K84" s="38"/>
    </row>
    <row r="85">
      <c r="K85" s="38"/>
    </row>
    <row r="86">
      <c r="K86" s="38"/>
    </row>
    <row r="87">
      <c r="K87" s="38"/>
    </row>
    <row r="88">
      <c r="K88" s="38"/>
    </row>
    <row r="89">
      <c r="K89" s="38"/>
    </row>
    <row r="90">
      <c r="K90" s="38"/>
    </row>
    <row r="91">
      <c r="K91" s="38"/>
    </row>
    <row r="92">
      <c r="K92" s="38"/>
    </row>
    <row r="93">
      <c r="K93" s="38"/>
    </row>
    <row r="94">
      <c r="K94" s="38"/>
    </row>
    <row r="95">
      <c r="K95" s="38"/>
    </row>
    <row r="96">
      <c r="K96" s="38"/>
    </row>
    <row r="97">
      <c r="K97" s="38"/>
    </row>
    <row r="98">
      <c r="K98" s="38"/>
    </row>
    <row r="99">
      <c r="K99" s="38"/>
    </row>
    <row r="100">
      <c r="K100" s="38"/>
    </row>
    <row r="101">
      <c r="K101" s="38"/>
    </row>
    <row r="102">
      <c r="K102" s="38"/>
    </row>
    <row r="103">
      <c r="K103" s="38"/>
    </row>
    <row r="104">
      <c r="K104" s="38"/>
    </row>
    <row r="105">
      <c r="K105" s="38"/>
    </row>
    <row r="106">
      <c r="K106" s="38"/>
    </row>
    <row r="107">
      <c r="K107" s="38"/>
    </row>
    <row r="108">
      <c r="K108" s="38"/>
    </row>
    <row r="109">
      <c r="K109" s="38"/>
    </row>
    <row r="110">
      <c r="K110" s="38"/>
    </row>
    <row r="111">
      <c r="K111" s="38"/>
    </row>
    <row r="112">
      <c r="K112" s="38"/>
    </row>
    <row r="113">
      <c r="K113" s="38"/>
    </row>
    <row r="114">
      <c r="K114" s="38"/>
    </row>
    <row r="115">
      <c r="K115" s="38"/>
    </row>
    <row r="116">
      <c r="K116" s="38"/>
    </row>
    <row r="117">
      <c r="K117" s="38"/>
    </row>
    <row r="118">
      <c r="K118" s="38"/>
    </row>
    <row r="119">
      <c r="K119" s="38"/>
    </row>
    <row r="120">
      <c r="K120" s="38"/>
    </row>
    <row r="121">
      <c r="K121" s="38"/>
    </row>
    <row r="122">
      <c r="K122" s="38"/>
    </row>
    <row r="123">
      <c r="K123" s="38"/>
    </row>
    <row r="124">
      <c r="K124" s="38"/>
    </row>
    <row r="125">
      <c r="K125" s="38"/>
    </row>
    <row r="126">
      <c r="K126" s="38"/>
    </row>
    <row r="127">
      <c r="K127" s="38"/>
    </row>
    <row r="128">
      <c r="K128" s="38"/>
    </row>
    <row r="129">
      <c r="K129" s="38"/>
    </row>
    <row r="130">
      <c r="K130" s="38"/>
    </row>
    <row r="131">
      <c r="K131" s="38"/>
    </row>
    <row r="132">
      <c r="K132" s="38"/>
    </row>
    <row r="133">
      <c r="K133" s="38"/>
    </row>
    <row r="134">
      <c r="K134" s="38"/>
    </row>
    <row r="135">
      <c r="K135" s="38"/>
    </row>
    <row r="136">
      <c r="K136" s="38"/>
    </row>
    <row r="137">
      <c r="K137" s="38"/>
    </row>
    <row r="138">
      <c r="K138" s="38"/>
    </row>
    <row r="139">
      <c r="K139" s="38"/>
    </row>
    <row r="140">
      <c r="K140" s="38"/>
    </row>
    <row r="141">
      <c r="K141" s="38"/>
    </row>
    <row r="142">
      <c r="K142" s="38"/>
    </row>
    <row r="143">
      <c r="K143" s="38"/>
    </row>
    <row r="144">
      <c r="K144" s="38"/>
    </row>
    <row r="145">
      <c r="K145" s="38"/>
    </row>
    <row r="146">
      <c r="K146" s="38"/>
    </row>
    <row r="147">
      <c r="K147" s="38"/>
    </row>
    <row r="148">
      <c r="K148" s="38"/>
    </row>
    <row r="149">
      <c r="K149" s="38"/>
    </row>
    <row r="150">
      <c r="K150" s="38"/>
    </row>
    <row r="151">
      <c r="K151" s="38"/>
    </row>
    <row r="152">
      <c r="K152" s="38"/>
    </row>
    <row r="153">
      <c r="K153" s="38"/>
    </row>
    <row r="154">
      <c r="K154" s="38"/>
    </row>
    <row r="155">
      <c r="K155" s="38"/>
    </row>
    <row r="156">
      <c r="K156" s="38"/>
    </row>
    <row r="157">
      <c r="K157" s="38"/>
    </row>
    <row r="158">
      <c r="K158" s="38"/>
    </row>
    <row r="159">
      <c r="K159" s="38"/>
    </row>
    <row r="160">
      <c r="K160" s="38"/>
    </row>
    <row r="161">
      <c r="K161" s="38"/>
    </row>
    <row r="162">
      <c r="K162" s="38"/>
    </row>
    <row r="163">
      <c r="K163" s="38"/>
    </row>
    <row r="164">
      <c r="K164" s="38"/>
    </row>
    <row r="165">
      <c r="K165" s="38"/>
    </row>
    <row r="166">
      <c r="K166" s="38"/>
    </row>
    <row r="167">
      <c r="K167" s="38"/>
    </row>
    <row r="168">
      <c r="K168" s="38"/>
    </row>
    <row r="169">
      <c r="K169" s="38"/>
    </row>
    <row r="170">
      <c r="K170" s="38"/>
    </row>
    <row r="171">
      <c r="K171" s="38"/>
    </row>
    <row r="172">
      <c r="K172" s="38"/>
    </row>
    <row r="173">
      <c r="K173" s="38"/>
    </row>
    <row r="174">
      <c r="K174" s="38"/>
    </row>
    <row r="175">
      <c r="K175" s="38"/>
    </row>
    <row r="176">
      <c r="K176" s="38"/>
    </row>
    <row r="177">
      <c r="K177" s="38"/>
    </row>
    <row r="178">
      <c r="K178" s="38"/>
    </row>
    <row r="179">
      <c r="K179" s="38"/>
    </row>
    <row r="180">
      <c r="K180" s="38"/>
    </row>
    <row r="181">
      <c r="K181" s="38"/>
    </row>
    <row r="182">
      <c r="K182" s="38"/>
    </row>
    <row r="183">
      <c r="K183" s="38"/>
    </row>
    <row r="184">
      <c r="K184" s="38"/>
    </row>
    <row r="185">
      <c r="K185" s="38"/>
    </row>
    <row r="186">
      <c r="K186" s="38"/>
    </row>
    <row r="187">
      <c r="K187" s="38"/>
    </row>
    <row r="188">
      <c r="K188" s="38"/>
    </row>
    <row r="189">
      <c r="K189" s="38"/>
    </row>
    <row r="190">
      <c r="K190" s="38"/>
    </row>
    <row r="191">
      <c r="K191" s="38"/>
    </row>
    <row r="192">
      <c r="K192" s="38"/>
    </row>
    <row r="193">
      <c r="K193" s="38"/>
    </row>
    <row r="194">
      <c r="K194" s="38"/>
    </row>
    <row r="195">
      <c r="K195" s="38"/>
    </row>
    <row r="196">
      <c r="K196" s="38"/>
    </row>
    <row r="197">
      <c r="K197" s="38"/>
    </row>
    <row r="198">
      <c r="K198" s="38"/>
    </row>
    <row r="199">
      <c r="K199" s="38"/>
    </row>
    <row r="200">
      <c r="K200" s="38"/>
    </row>
    <row r="201">
      <c r="K201" s="38"/>
    </row>
    <row r="202">
      <c r="K202" s="38"/>
    </row>
    <row r="203">
      <c r="K203" s="38"/>
    </row>
    <row r="204">
      <c r="K204" s="38"/>
    </row>
    <row r="205">
      <c r="K205" s="38"/>
    </row>
    <row r="206">
      <c r="K206" s="38"/>
    </row>
    <row r="207">
      <c r="K207" s="38"/>
    </row>
    <row r="208">
      <c r="K208" s="38"/>
    </row>
    <row r="209">
      <c r="K209" s="38"/>
    </row>
    <row r="210">
      <c r="K210" s="38"/>
    </row>
    <row r="211">
      <c r="K211" s="38"/>
    </row>
    <row r="212">
      <c r="K212" s="38"/>
    </row>
    <row r="213">
      <c r="K213" s="38"/>
    </row>
    <row r="214">
      <c r="K214" s="38"/>
    </row>
    <row r="215">
      <c r="K215" s="38"/>
    </row>
    <row r="216">
      <c r="K216" s="38"/>
    </row>
    <row r="217">
      <c r="K217" s="38"/>
    </row>
    <row r="218">
      <c r="K218" s="38"/>
    </row>
    <row r="219">
      <c r="K219" s="38"/>
    </row>
    <row r="220">
      <c r="K220" s="38"/>
    </row>
    <row r="221">
      <c r="K221" s="38"/>
    </row>
    <row r="222">
      <c r="K222" s="38"/>
    </row>
    <row r="223">
      <c r="K223" s="38"/>
    </row>
    <row r="224">
      <c r="K224" s="38"/>
    </row>
    <row r="225">
      <c r="K225" s="38"/>
    </row>
    <row r="226">
      <c r="K226" s="38"/>
    </row>
    <row r="227">
      <c r="K227" s="38"/>
    </row>
    <row r="228">
      <c r="K228" s="38"/>
    </row>
    <row r="229">
      <c r="K229" s="38"/>
    </row>
    <row r="230">
      <c r="K230" s="38"/>
    </row>
    <row r="231">
      <c r="K231" s="38"/>
    </row>
    <row r="232">
      <c r="K232" s="38"/>
    </row>
    <row r="233">
      <c r="K233" s="38"/>
    </row>
    <row r="234">
      <c r="K234" s="38"/>
    </row>
    <row r="235">
      <c r="K235" s="38"/>
    </row>
    <row r="236">
      <c r="K236" s="38"/>
    </row>
    <row r="237">
      <c r="K237" s="38"/>
    </row>
    <row r="238">
      <c r="K238" s="38"/>
    </row>
    <row r="239">
      <c r="K239" s="38"/>
    </row>
    <row r="240">
      <c r="K240" s="38"/>
    </row>
    <row r="241">
      <c r="K241" s="38"/>
    </row>
    <row r="242">
      <c r="K242" s="38"/>
    </row>
    <row r="243">
      <c r="K243" s="38"/>
    </row>
    <row r="244">
      <c r="K244" s="38"/>
    </row>
    <row r="245">
      <c r="K245" s="38"/>
    </row>
    <row r="246">
      <c r="K246" s="38"/>
    </row>
    <row r="247">
      <c r="K247" s="38"/>
    </row>
    <row r="248">
      <c r="K248" s="38"/>
    </row>
    <row r="249">
      <c r="K249" s="38"/>
    </row>
    <row r="250">
      <c r="K250" s="38"/>
    </row>
    <row r="251">
      <c r="K251" s="38"/>
    </row>
    <row r="252">
      <c r="K252" s="38"/>
    </row>
    <row r="253">
      <c r="K253" s="38"/>
    </row>
    <row r="254">
      <c r="K254" s="38"/>
    </row>
    <row r="255">
      <c r="K255" s="38"/>
    </row>
    <row r="256">
      <c r="K256" s="38"/>
    </row>
    <row r="257">
      <c r="K257" s="38"/>
    </row>
    <row r="258">
      <c r="K258" s="38"/>
    </row>
    <row r="259">
      <c r="K259" s="38"/>
    </row>
    <row r="260">
      <c r="K260" s="38"/>
    </row>
    <row r="261">
      <c r="K261" s="38"/>
    </row>
    <row r="262">
      <c r="K262" s="38"/>
    </row>
    <row r="263">
      <c r="K263" s="38"/>
    </row>
    <row r="264">
      <c r="K264" s="38"/>
    </row>
    <row r="265">
      <c r="K265" s="38"/>
    </row>
    <row r="266">
      <c r="K266" s="38"/>
    </row>
    <row r="267">
      <c r="K267" s="38"/>
    </row>
    <row r="268">
      <c r="K268" s="38"/>
    </row>
    <row r="269">
      <c r="K269" s="38"/>
    </row>
    <row r="270">
      <c r="K270" s="38"/>
    </row>
    <row r="271">
      <c r="K271" s="38"/>
    </row>
    <row r="272">
      <c r="K272" s="38"/>
    </row>
    <row r="273">
      <c r="K273" s="38"/>
    </row>
    <row r="274">
      <c r="K274" s="38"/>
    </row>
    <row r="275">
      <c r="K275" s="38"/>
    </row>
    <row r="276">
      <c r="K276" s="38"/>
    </row>
    <row r="277">
      <c r="K277" s="38"/>
    </row>
    <row r="278">
      <c r="K278" s="38"/>
    </row>
    <row r="279">
      <c r="K279" s="38"/>
    </row>
    <row r="280">
      <c r="K280" s="38"/>
    </row>
    <row r="281">
      <c r="K281" s="38"/>
    </row>
    <row r="282">
      <c r="K282" s="38"/>
    </row>
    <row r="283">
      <c r="K283" s="38"/>
    </row>
    <row r="284">
      <c r="K284" s="38"/>
    </row>
    <row r="285">
      <c r="K285" s="38"/>
    </row>
    <row r="286">
      <c r="K286" s="38"/>
    </row>
    <row r="287">
      <c r="K287" s="38"/>
    </row>
    <row r="288">
      <c r="K288" s="38"/>
    </row>
    <row r="289">
      <c r="K289" s="38"/>
    </row>
    <row r="290">
      <c r="K290" s="38"/>
    </row>
    <row r="291">
      <c r="K291" s="38"/>
    </row>
    <row r="292">
      <c r="K292" s="38"/>
    </row>
    <row r="293">
      <c r="K293" s="38"/>
    </row>
    <row r="294">
      <c r="K294" s="38"/>
    </row>
    <row r="295">
      <c r="K295" s="38"/>
    </row>
    <row r="296">
      <c r="K296" s="38"/>
    </row>
    <row r="297">
      <c r="K297" s="38"/>
    </row>
    <row r="298">
      <c r="K298" s="38"/>
    </row>
    <row r="299">
      <c r="K299" s="38"/>
    </row>
    <row r="300">
      <c r="K300" s="38"/>
    </row>
    <row r="301">
      <c r="K301" s="38"/>
    </row>
    <row r="302">
      <c r="K302" s="38"/>
    </row>
    <row r="303">
      <c r="K303" s="38"/>
    </row>
    <row r="304">
      <c r="K304" s="38"/>
    </row>
    <row r="305">
      <c r="K305" s="38"/>
    </row>
    <row r="306">
      <c r="K306" s="38"/>
    </row>
    <row r="307">
      <c r="K307" s="38"/>
    </row>
    <row r="308">
      <c r="K308" s="38"/>
    </row>
    <row r="309">
      <c r="K309" s="38"/>
    </row>
    <row r="310">
      <c r="K310" s="38"/>
    </row>
    <row r="311">
      <c r="K311" s="38"/>
    </row>
    <row r="312">
      <c r="K312" s="38"/>
    </row>
    <row r="313">
      <c r="K313" s="38"/>
    </row>
    <row r="314">
      <c r="K314" s="38"/>
    </row>
    <row r="315">
      <c r="K315" s="38"/>
    </row>
    <row r="316">
      <c r="K316" s="38"/>
    </row>
    <row r="317">
      <c r="K317" s="38"/>
    </row>
    <row r="318">
      <c r="K318" s="38"/>
    </row>
    <row r="319">
      <c r="K319" s="38"/>
    </row>
    <row r="320">
      <c r="K320" s="38"/>
    </row>
    <row r="321">
      <c r="K321" s="38"/>
    </row>
    <row r="322">
      <c r="K322" s="38"/>
    </row>
    <row r="323">
      <c r="K323" s="38"/>
    </row>
    <row r="324">
      <c r="K324" s="38"/>
    </row>
    <row r="325">
      <c r="K325" s="38"/>
    </row>
    <row r="326">
      <c r="K326" s="38"/>
    </row>
    <row r="327">
      <c r="K327" s="38"/>
    </row>
    <row r="328">
      <c r="K328" s="38"/>
    </row>
    <row r="329">
      <c r="K329" s="38"/>
    </row>
    <row r="330">
      <c r="K330" s="38"/>
    </row>
    <row r="331">
      <c r="K331" s="38"/>
    </row>
    <row r="332">
      <c r="K332" s="38"/>
    </row>
    <row r="333">
      <c r="K333" s="38"/>
    </row>
    <row r="334">
      <c r="K334" s="38"/>
    </row>
    <row r="335">
      <c r="K335" s="38"/>
    </row>
    <row r="336">
      <c r="K336" s="38"/>
    </row>
    <row r="337">
      <c r="K337" s="38"/>
    </row>
    <row r="338">
      <c r="K338" s="38"/>
    </row>
    <row r="339">
      <c r="K339" s="38"/>
    </row>
    <row r="340">
      <c r="K340" s="38"/>
    </row>
    <row r="341">
      <c r="K341" s="38"/>
    </row>
    <row r="342">
      <c r="K342" s="38"/>
    </row>
    <row r="343">
      <c r="K343" s="38"/>
    </row>
    <row r="344">
      <c r="K344" s="38"/>
    </row>
    <row r="345">
      <c r="K345" s="38"/>
    </row>
    <row r="346">
      <c r="K346" s="38"/>
    </row>
    <row r="347">
      <c r="K347" s="38"/>
    </row>
    <row r="348">
      <c r="K348" s="38"/>
    </row>
    <row r="349">
      <c r="K349" s="38"/>
    </row>
    <row r="350">
      <c r="K350" s="38"/>
    </row>
    <row r="351">
      <c r="K351" s="38"/>
    </row>
    <row r="352">
      <c r="K352" s="38"/>
    </row>
    <row r="353">
      <c r="K353" s="38"/>
    </row>
    <row r="354">
      <c r="K354" s="38"/>
    </row>
    <row r="355">
      <c r="K355" s="38"/>
    </row>
    <row r="356">
      <c r="K356" s="38"/>
    </row>
    <row r="357">
      <c r="K357" s="38"/>
    </row>
    <row r="358">
      <c r="K358" s="38"/>
    </row>
    <row r="359">
      <c r="K359" s="38"/>
    </row>
    <row r="360">
      <c r="K360" s="38"/>
    </row>
    <row r="361">
      <c r="K361" s="38"/>
    </row>
    <row r="362">
      <c r="K362" s="38"/>
    </row>
    <row r="363">
      <c r="K363" s="38"/>
    </row>
    <row r="364">
      <c r="K364" s="38"/>
    </row>
    <row r="365">
      <c r="K365" s="38"/>
    </row>
    <row r="366">
      <c r="K366" s="38"/>
    </row>
    <row r="367">
      <c r="K367" s="38"/>
    </row>
    <row r="368">
      <c r="K368" s="38"/>
    </row>
    <row r="369">
      <c r="K369" s="38"/>
    </row>
    <row r="370">
      <c r="K370" s="38"/>
    </row>
    <row r="371">
      <c r="K371" s="38"/>
    </row>
    <row r="372">
      <c r="K372" s="38"/>
    </row>
    <row r="373">
      <c r="K373" s="38"/>
    </row>
    <row r="374">
      <c r="K374" s="38"/>
    </row>
    <row r="375">
      <c r="K375" s="38"/>
    </row>
    <row r="376">
      <c r="K376" s="38"/>
    </row>
    <row r="377">
      <c r="K377" s="38"/>
    </row>
    <row r="378">
      <c r="K378" s="38"/>
    </row>
    <row r="379">
      <c r="K379" s="38"/>
    </row>
    <row r="380">
      <c r="K380" s="38"/>
    </row>
    <row r="381">
      <c r="K381" s="38"/>
    </row>
    <row r="382">
      <c r="K382" s="38"/>
    </row>
    <row r="383">
      <c r="K383" s="38"/>
    </row>
    <row r="384">
      <c r="K384" s="38"/>
    </row>
    <row r="385">
      <c r="K385" s="38"/>
    </row>
    <row r="386">
      <c r="K386" s="38"/>
    </row>
    <row r="387">
      <c r="K387" s="38"/>
    </row>
    <row r="388">
      <c r="K388" s="38"/>
    </row>
    <row r="389">
      <c r="K389" s="38"/>
    </row>
    <row r="390">
      <c r="K390" s="38"/>
    </row>
    <row r="391">
      <c r="K391" s="38"/>
    </row>
    <row r="392">
      <c r="K392" s="38"/>
    </row>
    <row r="393">
      <c r="K393" s="38"/>
    </row>
    <row r="394">
      <c r="K394" s="38"/>
    </row>
    <row r="395">
      <c r="K395" s="38"/>
    </row>
    <row r="396">
      <c r="K396" s="38"/>
    </row>
    <row r="397">
      <c r="K397" s="38"/>
    </row>
    <row r="398">
      <c r="K398" s="38"/>
    </row>
    <row r="399">
      <c r="K399" s="38"/>
    </row>
    <row r="400">
      <c r="K400" s="38"/>
    </row>
    <row r="401">
      <c r="K401" s="38"/>
    </row>
    <row r="402">
      <c r="K402" s="38"/>
    </row>
    <row r="403">
      <c r="K403" s="38"/>
    </row>
    <row r="404">
      <c r="K404" s="38"/>
    </row>
    <row r="405">
      <c r="K405" s="38"/>
    </row>
    <row r="406">
      <c r="K406" s="38"/>
    </row>
    <row r="407">
      <c r="K407" s="38"/>
    </row>
    <row r="408">
      <c r="K408" s="38"/>
    </row>
    <row r="409">
      <c r="K409" s="38"/>
    </row>
    <row r="410">
      <c r="K410" s="38"/>
    </row>
    <row r="411">
      <c r="K411" s="38"/>
    </row>
    <row r="412">
      <c r="K412" s="38"/>
    </row>
    <row r="413">
      <c r="K413" s="38"/>
    </row>
    <row r="414">
      <c r="K414" s="38"/>
    </row>
    <row r="415">
      <c r="K415" s="38"/>
    </row>
    <row r="416">
      <c r="K416" s="38"/>
    </row>
    <row r="417">
      <c r="K417" s="38"/>
    </row>
    <row r="418">
      <c r="K418" s="38"/>
    </row>
    <row r="419">
      <c r="K419" s="38"/>
    </row>
    <row r="420">
      <c r="K420" s="38"/>
    </row>
    <row r="421">
      <c r="K421" s="38"/>
    </row>
    <row r="422">
      <c r="K422" s="38"/>
    </row>
    <row r="423">
      <c r="K423" s="38"/>
    </row>
    <row r="424">
      <c r="K424" s="38"/>
    </row>
    <row r="425">
      <c r="K425" s="38"/>
    </row>
    <row r="426">
      <c r="K426" s="38"/>
    </row>
    <row r="427">
      <c r="K427" s="38"/>
    </row>
    <row r="428">
      <c r="K428" s="38"/>
    </row>
    <row r="429">
      <c r="K429" s="38"/>
    </row>
    <row r="430">
      <c r="K430" s="38"/>
    </row>
    <row r="431">
      <c r="K431" s="38"/>
    </row>
    <row r="432">
      <c r="K432" s="38"/>
    </row>
    <row r="433">
      <c r="K433" s="38"/>
    </row>
    <row r="434">
      <c r="K434" s="38"/>
    </row>
    <row r="435">
      <c r="K435" s="38"/>
    </row>
    <row r="436">
      <c r="K436" s="38"/>
    </row>
    <row r="437">
      <c r="K437" s="38"/>
    </row>
    <row r="438">
      <c r="K438" s="38"/>
    </row>
    <row r="439">
      <c r="K439" s="38"/>
    </row>
    <row r="440">
      <c r="K440" s="38"/>
    </row>
    <row r="441">
      <c r="K441" s="38"/>
    </row>
    <row r="442">
      <c r="K442" s="38"/>
    </row>
    <row r="443">
      <c r="K443" s="38"/>
    </row>
    <row r="444">
      <c r="K444" s="38"/>
    </row>
    <row r="445">
      <c r="K445" s="38"/>
    </row>
    <row r="446">
      <c r="K446" s="38"/>
    </row>
    <row r="447">
      <c r="K447" s="38"/>
    </row>
    <row r="448">
      <c r="K448" s="38"/>
    </row>
    <row r="449">
      <c r="K449" s="38"/>
    </row>
    <row r="450">
      <c r="K450" s="38"/>
    </row>
    <row r="451">
      <c r="K451" s="38"/>
    </row>
    <row r="452">
      <c r="K452" s="38"/>
    </row>
    <row r="453">
      <c r="K453" s="38"/>
    </row>
    <row r="454">
      <c r="K454" s="38"/>
    </row>
    <row r="455">
      <c r="K455" s="38"/>
    </row>
    <row r="456">
      <c r="K456" s="38"/>
    </row>
    <row r="457">
      <c r="K457" s="38"/>
    </row>
    <row r="458">
      <c r="K458" s="38"/>
    </row>
    <row r="459">
      <c r="K459" s="38"/>
    </row>
    <row r="460">
      <c r="K460" s="38"/>
    </row>
    <row r="461">
      <c r="K461" s="38"/>
    </row>
    <row r="462">
      <c r="K462" s="38"/>
    </row>
    <row r="463">
      <c r="K463" s="38"/>
    </row>
    <row r="464">
      <c r="K464" s="38"/>
    </row>
    <row r="465">
      <c r="K465" s="38"/>
    </row>
    <row r="466">
      <c r="K466" s="38"/>
    </row>
    <row r="467">
      <c r="K467" s="38"/>
    </row>
    <row r="468">
      <c r="K468" s="38"/>
    </row>
    <row r="469">
      <c r="K469" s="38"/>
    </row>
    <row r="470">
      <c r="K470" s="38"/>
    </row>
    <row r="471">
      <c r="K471" s="38"/>
    </row>
    <row r="472">
      <c r="K472" s="38"/>
    </row>
    <row r="473">
      <c r="K473" s="38"/>
    </row>
    <row r="474">
      <c r="K474" s="38"/>
    </row>
    <row r="475">
      <c r="K475" s="38"/>
    </row>
    <row r="476">
      <c r="K476" s="38"/>
    </row>
    <row r="477">
      <c r="K477" s="38"/>
    </row>
    <row r="478">
      <c r="K478" s="38"/>
    </row>
    <row r="479">
      <c r="K479" s="38"/>
    </row>
    <row r="480">
      <c r="K480" s="38"/>
    </row>
    <row r="481">
      <c r="K481" s="38"/>
    </row>
    <row r="482">
      <c r="K482" s="38"/>
    </row>
    <row r="483">
      <c r="K483" s="38"/>
    </row>
    <row r="484">
      <c r="K484" s="38"/>
    </row>
    <row r="485">
      <c r="K485" s="38"/>
    </row>
    <row r="486">
      <c r="K486" s="38"/>
    </row>
    <row r="487">
      <c r="K487" s="38"/>
    </row>
    <row r="488">
      <c r="K488" s="38"/>
    </row>
    <row r="489">
      <c r="K489" s="38"/>
    </row>
    <row r="490">
      <c r="K490" s="38"/>
    </row>
    <row r="491">
      <c r="K491" s="38"/>
    </row>
    <row r="492">
      <c r="K492" s="38"/>
    </row>
    <row r="493">
      <c r="K493" s="38"/>
    </row>
    <row r="494">
      <c r="K494" s="38"/>
    </row>
    <row r="495">
      <c r="K495" s="38"/>
    </row>
    <row r="496">
      <c r="K496" s="38"/>
    </row>
    <row r="497">
      <c r="K497" s="38"/>
    </row>
    <row r="498">
      <c r="K498" s="38"/>
    </row>
    <row r="499">
      <c r="K499" s="38"/>
    </row>
    <row r="500">
      <c r="K500" s="38"/>
    </row>
    <row r="501">
      <c r="K501" s="38"/>
    </row>
    <row r="502">
      <c r="K502" s="38"/>
    </row>
    <row r="503">
      <c r="K503" s="38"/>
    </row>
    <row r="504">
      <c r="K504" s="38"/>
    </row>
    <row r="505">
      <c r="K505" s="38"/>
    </row>
    <row r="506">
      <c r="K506" s="38"/>
    </row>
    <row r="507">
      <c r="K507" s="38"/>
    </row>
    <row r="508">
      <c r="K508" s="38"/>
    </row>
    <row r="509">
      <c r="K509" s="38"/>
    </row>
    <row r="510">
      <c r="K510" s="38"/>
    </row>
    <row r="511">
      <c r="K511" s="38"/>
    </row>
    <row r="512">
      <c r="K512" s="38"/>
    </row>
    <row r="513">
      <c r="K513" s="38"/>
    </row>
    <row r="514">
      <c r="K514" s="38"/>
    </row>
    <row r="515">
      <c r="K515" s="38"/>
    </row>
    <row r="516">
      <c r="K516" s="38"/>
    </row>
    <row r="517">
      <c r="K517" s="38"/>
    </row>
    <row r="518">
      <c r="K518" s="38"/>
    </row>
    <row r="519">
      <c r="K519" s="38"/>
    </row>
    <row r="520">
      <c r="K520" s="38"/>
    </row>
    <row r="521">
      <c r="K521" s="38"/>
    </row>
    <row r="522">
      <c r="K522" s="38"/>
    </row>
    <row r="523">
      <c r="K523" s="38"/>
    </row>
    <row r="524">
      <c r="K524" s="38"/>
    </row>
    <row r="525">
      <c r="K525" s="38"/>
    </row>
    <row r="526">
      <c r="K526" s="38"/>
    </row>
    <row r="527">
      <c r="K527" s="38"/>
    </row>
    <row r="528">
      <c r="K528" s="38"/>
    </row>
    <row r="529">
      <c r="K529" s="38"/>
    </row>
    <row r="530">
      <c r="K530" s="38"/>
    </row>
    <row r="531">
      <c r="K531" s="38"/>
    </row>
    <row r="532">
      <c r="K532" s="38"/>
    </row>
    <row r="533">
      <c r="K533" s="38"/>
    </row>
    <row r="534">
      <c r="K534" s="38"/>
    </row>
    <row r="535">
      <c r="K535" s="38"/>
    </row>
    <row r="536">
      <c r="K536" s="38"/>
    </row>
    <row r="537">
      <c r="K537" s="38"/>
    </row>
    <row r="538">
      <c r="K538" s="38"/>
    </row>
    <row r="539">
      <c r="K539" s="38"/>
    </row>
    <row r="540">
      <c r="K540" s="38"/>
    </row>
    <row r="541">
      <c r="K541" s="38"/>
    </row>
    <row r="542">
      <c r="K542" s="38"/>
    </row>
    <row r="543">
      <c r="K543" s="38"/>
    </row>
    <row r="544">
      <c r="K544" s="38"/>
    </row>
    <row r="545">
      <c r="K545" s="38"/>
    </row>
    <row r="546">
      <c r="K546" s="38"/>
    </row>
    <row r="547">
      <c r="K547" s="38"/>
    </row>
    <row r="548">
      <c r="K548" s="38"/>
    </row>
    <row r="549">
      <c r="K549" s="38"/>
    </row>
    <row r="550">
      <c r="K550" s="38"/>
    </row>
    <row r="551">
      <c r="K551" s="38"/>
    </row>
    <row r="552">
      <c r="K552" s="38"/>
    </row>
    <row r="553">
      <c r="K553" s="38"/>
    </row>
    <row r="554">
      <c r="K554" s="38"/>
    </row>
    <row r="555">
      <c r="K555" s="38"/>
    </row>
    <row r="556">
      <c r="K556" s="38"/>
    </row>
    <row r="557">
      <c r="K557" s="38"/>
    </row>
    <row r="558">
      <c r="K558" s="38"/>
    </row>
    <row r="559">
      <c r="K559" s="38"/>
    </row>
    <row r="560">
      <c r="K560" s="38"/>
    </row>
    <row r="561">
      <c r="K561" s="38"/>
    </row>
    <row r="562">
      <c r="K562" s="38"/>
    </row>
    <row r="563">
      <c r="K563" s="38"/>
    </row>
    <row r="564">
      <c r="K564" s="38"/>
    </row>
    <row r="565">
      <c r="K565" s="38"/>
    </row>
    <row r="566">
      <c r="K566" s="38"/>
    </row>
    <row r="567">
      <c r="K567" s="38"/>
    </row>
    <row r="568">
      <c r="K568" s="38"/>
    </row>
    <row r="569">
      <c r="K569" s="38"/>
    </row>
    <row r="570">
      <c r="K570" s="38"/>
    </row>
    <row r="571">
      <c r="K571" s="38"/>
    </row>
    <row r="572">
      <c r="K572" s="38"/>
    </row>
    <row r="573">
      <c r="K573" s="38"/>
    </row>
    <row r="574">
      <c r="K574" s="38"/>
    </row>
    <row r="575">
      <c r="K575" s="38"/>
    </row>
    <row r="576">
      <c r="K576" s="38"/>
    </row>
    <row r="577">
      <c r="K577" s="38"/>
    </row>
    <row r="578">
      <c r="K578" s="38"/>
    </row>
    <row r="579">
      <c r="K579" s="38"/>
    </row>
    <row r="580">
      <c r="K580" s="38"/>
    </row>
    <row r="581">
      <c r="K581" s="38"/>
    </row>
    <row r="582">
      <c r="K582" s="38"/>
    </row>
    <row r="583">
      <c r="K583" s="38"/>
    </row>
    <row r="584">
      <c r="K584" s="38"/>
    </row>
    <row r="585">
      <c r="K585" s="38"/>
    </row>
    <row r="586">
      <c r="K586" s="38"/>
    </row>
    <row r="587">
      <c r="K587" s="38"/>
    </row>
    <row r="588">
      <c r="K588" s="38"/>
    </row>
    <row r="589">
      <c r="K589" s="38"/>
    </row>
    <row r="590">
      <c r="K590" s="38"/>
    </row>
    <row r="591">
      <c r="K591" s="38"/>
    </row>
    <row r="592">
      <c r="K592" s="38"/>
    </row>
    <row r="593">
      <c r="K593" s="38"/>
    </row>
    <row r="594">
      <c r="K594" s="38"/>
    </row>
    <row r="595">
      <c r="K595" s="38"/>
    </row>
    <row r="596">
      <c r="K596" s="38"/>
    </row>
    <row r="597">
      <c r="K597" s="38"/>
    </row>
    <row r="598">
      <c r="K598" s="38"/>
    </row>
    <row r="599">
      <c r="K599" s="38"/>
    </row>
    <row r="600">
      <c r="K600" s="38"/>
    </row>
    <row r="601">
      <c r="K601" s="38"/>
    </row>
    <row r="602">
      <c r="K602" s="38"/>
    </row>
    <row r="603">
      <c r="K603" s="38"/>
    </row>
    <row r="604">
      <c r="K604" s="38"/>
    </row>
    <row r="605">
      <c r="K605" s="38"/>
    </row>
    <row r="606">
      <c r="K606" s="38"/>
    </row>
    <row r="607">
      <c r="K607" s="38"/>
    </row>
    <row r="608">
      <c r="K608" s="38"/>
    </row>
    <row r="609">
      <c r="K609" s="38"/>
    </row>
    <row r="610">
      <c r="K610" s="38"/>
    </row>
    <row r="611">
      <c r="K611" s="38"/>
    </row>
    <row r="612">
      <c r="K612" s="38"/>
    </row>
    <row r="613">
      <c r="K613" s="38"/>
    </row>
    <row r="614">
      <c r="K614" s="38"/>
    </row>
    <row r="615">
      <c r="K615" s="38"/>
    </row>
    <row r="616">
      <c r="K616" s="38"/>
    </row>
    <row r="617">
      <c r="K617" s="38"/>
    </row>
    <row r="618">
      <c r="K618" s="38"/>
    </row>
    <row r="619">
      <c r="K619" s="38"/>
    </row>
    <row r="620">
      <c r="K620" s="38"/>
    </row>
    <row r="621">
      <c r="K621" s="38"/>
    </row>
    <row r="622">
      <c r="K622" s="38"/>
    </row>
    <row r="623">
      <c r="K623" s="38"/>
    </row>
    <row r="624">
      <c r="K624" s="38"/>
    </row>
    <row r="625">
      <c r="K625" s="38"/>
    </row>
    <row r="626">
      <c r="K626" s="38"/>
    </row>
    <row r="627">
      <c r="K627" s="38"/>
    </row>
    <row r="628">
      <c r="K628" s="38"/>
    </row>
    <row r="629">
      <c r="K629" s="38"/>
    </row>
    <row r="630">
      <c r="K630" s="38"/>
    </row>
    <row r="631">
      <c r="K631" s="38"/>
    </row>
    <row r="632">
      <c r="K632" s="38"/>
    </row>
    <row r="633">
      <c r="K633" s="38"/>
    </row>
    <row r="634">
      <c r="K634" s="38"/>
    </row>
    <row r="635">
      <c r="K635" s="38"/>
    </row>
    <row r="636">
      <c r="K636" s="38"/>
    </row>
    <row r="637">
      <c r="K637" s="38"/>
    </row>
    <row r="638">
      <c r="K638" s="38"/>
    </row>
    <row r="639">
      <c r="K639" s="38"/>
    </row>
    <row r="640">
      <c r="K640" s="38"/>
    </row>
    <row r="641">
      <c r="K641" s="38"/>
    </row>
    <row r="642">
      <c r="K642" s="38"/>
    </row>
    <row r="643">
      <c r="K643" s="38"/>
    </row>
    <row r="644">
      <c r="K644" s="38"/>
    </row>
    <row r="645">
      <c r="K645" s="38"/>
    </row>
    <row r="646">
      <c r="K646" s="38"/>
    </row>
    <row r="647">
      <c r="K647" s="38"/>
    </row>
    <row r="648">
      <c r="K648" s="38"/>
    </row>
    <row r="649">
      <c r="K649" s="38"/>
    </row>
    <row r="650">
      <c r="K650" s="38"/>
    </row>
    <row r="651">
      <c r="K651" s="38"/>
    </row>
    <row r="652">
      <c r="K652" s="38"/>
    </row>
    <row r="653">
      <c r="K653" s="38"/>
    </row>
    <row r="654">
      <c r="K654" s="38"/>
    </row>
    <row r="655">
      <c r="K655" s="38"/>
    </row>
    <row r="656">
      <c r="K656" s="38"/>
    </row>
    <row r="657">
      <c r="K657" s="38"/>
    </row>
    <row r="658">
      <c r="K658" s="38"/>
    </row>
    <row r="659">
      <c r="K659" s="38"/>
    </row>
    <row r="660">
      <c r="K660" s="38"/>
    </row>
    <row r="661">
      <c r="K661" s="38"/>
    </row>
    <row r="662">
      <c r="K662" s="38"/>
    </row>
    <row r="663">
      <c r="K663" s="38"/>
    </row>
    <row r="664">
      <c r="K664" s="38"/>
    </row>
    <row r="665">
      <c r="K665" s="38"/>
    </row>
    <row r="666">
      <c r="K666" s="38"/>
    </row>
    <row r="667">
      <c r="K667" s="38"/>
    </row>
    <row r="668">
      <c r="K668" s="38"/>
    </row>
    <row r="669">
      <c r="K669" s="38"/>
    </row>
    <row r="670">
      <c r="K670" s="38"/>
    </row>
    <row r="671">
      <c r="K671" s="38"/>
    </row>
    <row r="672">
      <c r="K672" s="38"/>
    </row>
    <row r="673">
      <c r="K673" s="38"/>
    </row>
    <row r="674">
      <c r="K674" s="38"/>
    </row>
    <row r="675">
      <c r="K675" s="38"/>
    </row>
    <row r="676">
      <c r="K676" s="38"/>
    </row>
    <row r="677">
      <c r="K677" s="38"/>
    </row>
    <row r="678">
      <c r="K678" s="38"/>
    </row>
    <row r="679">
      <c r="K679" s="38"/>
    </row>
    <row r="680">
      <c r="K680" s="38"/>
    </row>
    <row r="681">
      <c r="K681" s="38"/>
    </row>
    <row r="682">
      <c r="K682" s="38"/>
    </row>
    <row r="683">
      <c r="K683" s="38"/>
    </row>
    <row r="684">
      <c r="K684" s="38"/>
    </row>
    <row r="685">
      <c r="K685" s="38"/>
    </row>
    <row r="686">
      <c r="K686" s="38"/>
    </row>
    <row r="687">
      <c r="K687" s="38"/>
    </row>
    <row r="688">
      <c r="K688" s="38"/>
    </row>
    <row r="689">
      <c r="K689" s="38"/>
    </row>
    <row r="690">
      <c r="K690" s="38"/>
    </row>
    <row r="691">
      <c r="K691" s="38"/>
    </row>
    <row r="692">
      <c r="K692" s="38"/>
    </row>
    <row r="693">
      <c r="K693" s="38"/>
    </row>
    <row r="694">
      <c r="K694" s="38"/>
    </row>
    <row r="695">
      <c r="K695" s="38"/>
    </row>
    <row r="696">
      <c r="K696" s="38"/>
    </row>
    <row r="697">
      <c r="K697" s="38"/>
    </row>
    <row r="698">
      <c r="K698" s="38"/>
    </row>
    <row r="699">
      <c r="K699" s="38"/>
    </row>
    <row r="700">
      <c r="K700" s="38"/>
    </row>
    <row r="701">
      <c r="K701" s="38"/>
    </row>
    <row r="702">
      <c r="K702" s="38"/>
    </row>
    <row r="703">
      <c r="K703" s="38"/>
    </row>
    <row r="704">
      <c r="K704" s="38"/>
    </row>
    <row r="705">
      <c r="K705" s="38"/>
    </row>
    <row r="706">
      <c r="K706" s="38"/>
    </row>
    <row r="707">
      <c r="K707" s="38"/>
    </row>
    <row r="708">
      <c r="K708" s="38"/>
    </row>
    <row r="709">
      <c r="K709" s="38"/>
    </row>
    <row r="710">
      <c r="K710" s="38"/>
    </row>
    <row r="711">
      <c r="K711" s="38"/>
    </row>
    <row r="712">
      <c r="K712" s="38"/>
    </row>
    <row r="713">
      <c r="K713" s="38"/>
    </row>
    <row r="714">
      <c r="K714" s="38"/>
    </row>
    <row r="715">
      <c r="K715" s="38"/>
    </row>
    <row r="716">
      <c r="K716" s="38"/>
    </row>
    <row r="717">
      <c r="K717" s="38"/>
    </row>
    <row r="718">
      <c r="K718" s="38"/>
    </row>
    <row r="719">
      <c r="K719" s="38"/>
    </row>
    <row r="720">
      <c r="K720" s="38"/>
    </row>
    <row r="721">
      <c r="K721" s="38"/>
    </row>
    <row r="722">
      <c r="K722" s="38"/>
    </row>
    <row r="723">
      <c r="K723" s="38"/>
    </row>
    <row r="724">
      <c r="K724" s="38"/>
    </row>
    <row r="725">
      <c r="K725" s="38"/>
    </row>
    <row r="726">
      <c r="K726" s="38"/>
    </row>
    <row r="727">
      <c r="K727" s="38"/>
    </row>
    <row r="728">
      <c r="K728" s="38"/>
    </row>
    <row r="729">
      <c r="K729" s="38"/>
    </row>
    <row r="730">
      <c r="K730" s="38"/>
    </row>
    <row r="731">
      <c r="K731" s="38"/>
    </row>
    <row r="732">
      <c r="K732" s="38"/>
    </row>
    <row r="733">
      <c r="K733" s="38"/>
    </row>
    <row r="734">
      <c r="K734" s="38"/>
    </row>
    <row r="735">
      <c r="K735" s="38"/>
    </row>
    <row r="736">
      <c r="K736" s="38"/>
    </row>
    <row r="737">
      <c r="K737" s="38"/>
    </row>
    <row r="738">
      <c r="K738" s="38"/>
    </row>
    <row r="739">
      <c r="K739" s="38"/>
    </row>
    <row r="740">
      <c r="K740" s="38"/>
    </row>
    <row r="741">
      <c r="K741" s="38"/>
    </row>
    <row r="742">
      <c r="K742" s="38"/>
    </row>
    <row r="743">
      <c r="K743" s="38"/>
    </row>
    <row r="744">
      <c r="K744" s="38"/>
    </row>
    <row r="745">
      <c r="K745" s="38"/>
    </row>
    <row r="746">
      <c r="K746" s="38"/>
    </row>
    <row r="747">
      <c r="K747" s="38"/>
    </row>
    <row r="748">
      <c r="K748" s="38"/>
    </row>
    <row r="749">
      <c r="K749" s="38"/>
    </row>
    <row r="750">
      <c r="K750" s="38"/>
    </row>
    <row r="751">
      <c r="K751" s="38"/>
    </row>
    <row r="752">
      <c r="K752" s="38"/>
    </row>
    <row r="753">
      <c r="K753" s="38"/>
    </row>
    <row r="754">
      <c r="K754" s="38"/>
    </row>
    <row r="755">
      <c r="K755" s="38"/>
    </row>
    <row r="756">
      <c r="K756" s="38"/>
    </row>
    <row r="757">
      <c r="K757" s="38"/>
    </row>
    <row r="758">
      <c r="K758" s="38"/>
    </row>
    <row r="759">
      <c r="K759" s="38"/>
    </row>
    <row r="760">
      <c r="K760" s="38"/>
    </row>
    <row r="761">
      <c r="K761" s="38"/>
    </row>
    <row r="762">
      <c r="K762" s="38"/>
    </row>
    <row r="763">
      <c r="K763" s="38"/>
    </row>
    <row r="764">
      <c r="K764" s="38"/>
    </row>
    <row r="765">
      <c r="K765" s="38"/>
    </row>
    <row r="766">
      <c r="K766" s="38"/>
    </row>
    <row r="767">
      <c r="K767" s="38"/>
    </row>
    <row r="768">
      <c r="K768" s="38"/>
    </row>
    <row r="769">
      <c r="K769" s="38"/>
    </row>
    <row r="770">
      <c r="K770" s="38"/>
    </row>
    <row r="771">
      <c r="K771" s="38"/>
    </row>
    <row r="772">
      <c r="K772" s="38"/>
    </row>
    <row r="773">
      <c r="K773" s="38"/>
    </row>
    <row r="774">
      <c r="K774" s="38"/>
    </row>
    <row r="775">
      <c r="K775" s="38"/>
    </row>
    <row r="776">
      <c r="K776" s="38"/>
    </row>
    <row r="777">
      <c r="K777" s="38"/>
    </row>
    <row r="778">
      <c r="K778" s="38"/>
    </row>
    <row r="779">
      <c r="K779" s="38"/>
    </row>
    <row r="780">
      <c r="K780" s="38"/>
    </row>
    <row r="781">
      <c r="K781" s="38"/>
    </row>
    <row r="782">
      <c r="K782" s="38"/>
    </row>
    <row r="783">
      <c r="K783" s="38"/>
    </row>
    <row r="784">
      <c r="K784" s="38"/>
    </row>
    <row r="785">
      <c r="K785" s="38"/>
    </row>
    <row r="786">
      <c r="K786" s="38"/>
    </row>
    <row r="787">
      <c r="K787" s="38"/>
    </row>
    <row r="788">
      <c r="K788" s="38"/>
    </row>
    <row r="789">
      <c r="K789" s="38"/>
    </row>
    <row r="790">
      <c r="K790" s="38"/>
    </row>
    <row r="791">
      <c r="K791" s="38"/>
    </row>
    <row r="792">
      <c r="K792" s="38"/>
    </row>
    <row r="793">
      <c r="K793" s="38"/>
    </row>
    <row r="794">
      <c r="K794" s="38"/>
    </row>
    <row r="795">
      <c r="K795" s="38"/>
    </row>
    <row r="796">
      <c r="K796" s="38"/>
    </row>
    <row r="797">
      <c r="K797" s="38"/>
    </row>
    <row r="798">
      <c r="K798" s="38"/>
    </row>
    <row r="799">
      <c r="K799" s="38"/>
    </row>
    <row r="800">
      <c r="K800" s="38"/>
    </row>
    <row r="801">
      <c r="K801" s="38"/>
    </row>
    <row r="802">
      <c r="K802" s="38"/>
    </row>
    <row r="803">
      <c r="K803" s="38"/>
    </row>
    <row r="804">
      <c r="K804" s="38"/>
    </row>
    <row r="805">
      <c r="K805" s="38"/>
    </row>
    <row r="806">
      <c r="K806" s="38"/>
    </row>
    <row r="807">
      <c r="K807" s="38"/>
    </row>
    <row r="808">
      <c r="K808" s="38"/>
    </row>
    <row r="809">
      <c r="K809" s="38"/>
    </row>
    <row r="810">
      <c r="K810" s="38"/>
    </row>
    <row r="811">
      <c r="K811" s="38"/>
    </row>
    <row r="812">
      <c r="K812" s="38"/>
    </row>
    <row r="813">
      <c r="K813" s="38"/>
    </row>
    <row r="814">
      <c r="K814" s="38"/>
    </row>
    <row r="815">
      <c r="K815" s="38"/>
    </row>
    <row r="816">
      <c r="K816" s="38"/>
    </row>
    <row r="817">
      <c r="K817" s="38"/>
    </row>
    <row r="818">
      <c r="K818" s="38"/>
    </row>
    <row r="819">
      <c r="K819" s="38"/>
    </row>
    <row r="820">
      <c r="K820" s="38"/>
    </row>
    <row r="821">
      <c r="K821" s="38"/>
    </row>
    <row r="822">
      <c r="K822" s="38"/>
    </row>
    <row r="823">
      <c r="K823" s="38"/>
    </row>
    <row r="824">
      <c r="K824" s="38"/>
    </row>
    <row r="825">
      <c r="K825" s="38"/>
    </row>
    <row r="826">
      <c r="K826" s="38"/>
    </row>
    <row r="827">
      <c r="K827" s="38"/>
    </row>
    <row r="828">
      <c r="K828" s="38"/>
    </row>
    <row r="829">
      <c r="K829" s="38"/>
    </row>
    <row r="830">
      <c r="K830" s="38"/>
    </row>
    <row r="831">
      <c r="K831" s="38"/>
    </row>
    <row r="832">
      <c r="K832" s="38"/>
    </row>
    <row r="833">
      <c r="K833" s="38"/>
    </row>
    <row r="834">
      <c r="K834" s="38"/>
    </row>
    <row r="835">
      <c r="K835" s="38"/>
    </row>
    <row r="836">
      <c r="K836" s="38"/>
    </row>
    <row r="837">
      <c r="K837" s="38"/>
    </row>
    <row r="838">
      <c r="K838" s="38"/>
    </row>
    <row r="839">
      <c r="K839" s="38"/>
    </row>
    <row r="840">
      <c r="K840" s="38"/>
    </row>
    <row r="841">
      <c r="K841" s="38"/>
    </row>
    <row r="842">
      <c r="K842" s="38"/>
    </row>
    <row r="843">
      <c r="K843" s="38"/>
    </row>
    <row r="844">
      <c r="K844" s="38"/>
    </row>
    <row r="845">
      <c r="K845" s="38"/>
    </row>
    <row r="846">
      <c r="K846" s="38"/>
    </row>
    <row r="847">
      <c r="K847" s="38"/>
    </row>
    <row r="848">
      <c r="K848" s="38"/>
    </row>
    <row r="849">
      <c r="K849" s="38"/>
    </row>
    <row r="850">
      <c r="K850" s="38"/>
    </row>
    <row r="851">
      <c r="K851" s="38"/>
    </row>
    <row r="852">
      <c r="K852" s="38"/>
    </row>
    <row r="853">
      <c r="K853" s="38"/>
    </row>
    <row r="854">
      <c r="K854" s="38"/>
    </row>
    <row r="855">
      <c r="K855" s="38"/>
    </row>
    <row r="856">
      <c r="K856" s="38"/>
    </row>
    <row r="857">
      <c r="K857" s="38"/>
    </row>
    <row r="858">
      <c r="K858" s="38"/>
    </row>
    <row r="859">
      <c r="K859" s="38"/>
    </row>
    <row r="860">
      <c r="K860" s="38"/>
    </row>
    <row r="861">
      <c r="K861" s="38"/>
    </row>
    <row r="862">
      <c r="K862" s="38"/>
    </row>
    <row r="863">
      <c r="K863" s="38"/>
    </row>
    <row r="864">
      <c r="K864" s="38"/>
    </row>
    <row r="865">
      <c r="K865" s="38"/>
    </row>
    <row r="866">
      <c r="K866" s="38"/>
    </row>
    <row r="867">
      <c r="K867" s="38"/>
    </row>
    <row r="868">
      <c r="K868" s="38"/>
    </row>
    <row r="869">
      <c r="K869" s="38"/>
    </row>
    <row r="870">
      <c r="K870" s="38"/>
    </row>
    <row r="871">
      <c r="K871" s="38"/>
    </row>
    <row r="872">
      <c r="K872" s="38"/>
    </row>
    <row r="873">
      <c r="K873" s="38"/>
    </row>
    <row r="874">
      <c r="K874" s="38"/>
    </row>
    <row r="875">
      <c r="K875" s="38"/>
    </row>
    <row r="876">
      <c r="K876" s="38"/>
    </row>
    <row r="877">
      <c r="K877" s="38"/>
    </row>
    <row r="878">
      <c r="K878" s="38"/>
    </row>
    <row r="879">
      <c r="K879" s="38"/>
    </row>
    <row r="880">
      <c r="K880" s="38"/>
    </row>
    <row r="881">
      <c r="K881" s="38"/>
    </row>
    <row r="882">
      <c r="K882" s="38"/>
    </row>
    <row r="883">
      <c r="K883" s="38"/>
    </row>
    <row r="884">
      <c r="K884" s="38"/>
    </row>
    <row r="885">
      <c r="K885" s="38"/>
    </row>
    <row r="886">
      <c r="K886" s="38"/>
    </row>
    <row r="887">
      <c r="K887" s="38"/>
    </row>
    <row r="888">
      <c r="K888" s="38"/>
    </row>
    <row r="889">
      <c r="K889" s="38"/>
    </row>
    <row r="890">
      <c r="K890" s="38"/>
    </row>
    <row r="891">
      <c r="K891" s="38"/>
    </row>
    <row r="892">
      <c r="K892" s="38"/>
    </row>
    <row r="893">
      <c r="K893" s="38"/>
    </row>
    <row r="894">
      <c r="K894" s="38"/>
    </row>
    <row r="895">
      <c r="K895" s="38"/>
    </row>
    <row r="896">
      <c r="K896" s="38"/>
    </row>
    <row r="897">
      <c r="K897" s="38"/>
    </row>
    <row r="898">
      <c r="K898" s="38"/>
    </row>
    <row r="899">
      <c r="K899" s="38"/>
    </row>
    <row r="900">
      <c r="K900" s="38"/>
    </row>
    <row r="901">
      <c r="K901" s="38"/>
    </row>
    <row r="902">
      <c r="K902" s="38"/>
    </row>
    <row r="903">
      <c r="K903" s="38"/>
    </row>
    <row r="904">
      <c r="K904" s="38"/>
    </row>
    <row r="905">
      <c r="K905" s="38"/>
    </row>
    <row r="906">
      <c r="K906" s="38"/>
    </row>
    <row r="907">
      <c r="K907" s="38"/>
    </row>
    <row r="908">
      <c r="K908" s="38"/>
    </row>
    <row r="909">
      <c r="K909" s="38"/>
    </row>
    <row r="910">
      <c r="K910" s="38"/>
    </row>
    <row r="911">
      <c r="K911" s="38"/>
    </row>
    <row r="912">
      <c r="K912" s="38"/>
    </row>
    <row r="913">
      <c r="K913" s="38"/>
    </row>
    <row r="914">
      <c r="K914" s="38"/>
    </row>
    <row r="915">
      <c r="K915" s="38"/>
    </row>
    <row r="916">
      <c r="K916" s="38"/>
    </row>
    <row r="917">
      <c r="K917" s="38"/>
    </row>
    <row r="918">
      <c r="K918" s="38"/>
    </row>
    <row r="919">
      <c r="K919" s="38"/>
    </row>
    <row r="920">
      <c r="K920" s="38"/>
    </row>
    <row r="921">
      <c r="K921" s="38"/>
    </row>
    <row r="922">
      <c r="K922" s="38"/>
    </row>
    <row r="923">
      <c r="K923" s="38"/>
    </row>
    <row r="924">
      <c r="K924" s="38"/>
    </row>
    <row r="925">
      <c r="K925" s="38"/>
    </row>
    <row r="926">
      <c r="K926" s="38"/>
    </row>
    <row r="927">
      <c r="K927" s="38"/>
    </row>
    <row r="928">
      <c r="K928" s="38"/>
    </row>
    <row r="929">
      <c r="K929" s="38"/>
    </row>
    <row r="930">
      <c r="K930" s="38"/>
    </row>
    <row r="931">
      <c r="K931" s="38"/>
    </row>
    <row r="932">
      <c r="K932" s="38"/>
    </row>
    <row r="933">
      <c r="K933" s="38"/>
    </row>
    <row r="934">
      <c r="K934" s="38"/>
    </row>
    <row r="935">
      <c r="K935" s="38"/>
    </row>
    <row r="936">
      <c r="K936" s="38"/>
    </row>
    <row r="937">
      <c r="K937" s="38"/>
    </row>
    <row r="938">
      <c r="K938" s="38"/>
    </row>
    <row r="939">
      <c r="K939" s="38"/>
    </row>
    <row r="940">
      <c r="K940" s="38"/>
    </row>
    <row r="941">
      <c r="K941" s="38"/>
    </row>
    <row r="942">
      <c r="K942" s="38"/>
    </row>
    <row r="943">
      <c r="K943" s="38"/>
    </row>
    <row r="944">
      <c r="K944" s="38"/>
    </row>
    <row r="945">
      <c r="K945" s="38"/>
    </row>
    <row r="946">
      <c r="K946" s="38"/>
    </row>
    <row r="947">
      <c r="K947" s="38"/>
    </row>
    <row r="948">
      <c r="K948" s="38"/>
    </row>
    <row r="949">
      <c r="K949" s="38"/>
    </row>
    <row r="950">
      <c r="K950" s="38"/>
    </row>
    <row r="951">
      <c r="K951" s="38"/>
    </row>
    <row r="952">
      <c r="K952" s="38"/>
    </row>
    <row r="953">
      <c r="K953" s="38"/>
    </row>
    <row r="954">
      <c r="K954" s="38"/>
    </row>
    <row r="955">
      <c r="K955" s="38"/>
    </row>
    <row r="956">
      <c r="K956" s="38"/>
    </row>
    <row r="957">
      <c r="K957" s="38"/>
    </row>
    <row r="958">
      <c r="K958" s="38"/>
    </row>
    <row r="959">
      <c r="K959" s="38"/>
    </row>
    <row r="960">
      <c r="K960" s="38"/>
    </row>
    <row r="961">
      <c r="K961" s="38"/>
    </row>
    <row r="962">
      <c r="K962" s="38"/>
    </row>
    <row r="963">
      <c r="K963" s="38"/>
    </row>
    <row r="964">
      <c r="K964" s="38"/>
    </row>
    <row r="965">
      <c r="K965" s="38"/>
    </row>
    <row r="966">
      <c r="K966" s="38"/>
    </row>
    <row r="967">
      <c r="K967" s="38"/>
    </row>
    <row r="968">
      <c r="K968" s="38"/>
    </row>
    <row r="969">
      <c r="K969" s="38"/>
    </row>
    <row r="970">
      <c r="K970" s="38"/>
    </row>
    <row r="971">
      <c r="K971" s="38"/>
    </row>
    <row r="972">
      <c r="K972" s="38"/>
    </row>
    <row r="973">
      <c r="K973" s="38"/>
    </row>
    <row r="974">
      <c r="K974" s="38"/>
    </row>
    <row r="975">
      <c r="K975" s="38"/>
    </row>
    <row r="976">
      <c r="K976" s="38"/>
    </row>
    <row r="977">
      <c r="K977" s="38"/>
    </row>
    <row r="978">
      <c r="K978" s="38"/>
    </row>
    <row r="979">
      <c r="K979" s="38"/>
    </row>
    <row r="980">
      <c r="K980" s="38"/>
    </row>
    <row r="981">
      <c r="K981" s="38"/>
    </row>
    <row r="982">
      <c r="K982" s="38"/>
    </row>
    <row r="983">
      <c r="K983" s="38"/>
    </row>
    <row r="984">
      <c r="K984" s="38"/>
    </row>
    <row r="985">
      <c r="K985" s="38"/>
    </row>
    <row r="986">
      <c r="K986" s="38"/>
    </row>
    <row r="987">
      <c r="K987" s="38"/>
    </row>
    <row r="988">
      <c r="K988" s="38"/>
    </row>
    <row r="989">
      <c r="K989" s="38"/>
    </row>
    <row r="990">
      <c r="K990" s="38"/>
    </row>
    <row r="991">
      <c r="K991" s="38"/>
    </row>
    <row r="992">
      <c r="K992" s="38"/>
    </row>
    <row r="993">
      <c r="K993" s="38"/>
    </row>
    <row r="994">
      <c r="K994" s="38"/>
    </row>
    <row r="995">
      <c r="K995" s="38"/>
    </row>
    <row r="996">
      <c r="K996" s="38"/>
    </row>
    <row r="997">
      <c r="K997" s="38"/>
    </row>
    <row r="998">
      <c r="K998" s="38"/>
    </row>
    <row r="999">
      <c r="K999" s="38"/>
    </row>
    <row r="1000">
      <c r="K1000" s="38"/>
    </row>
    <row r="1001">
      <c r="K1001" s="38"/>
    </row>
  </sheetData>
  <mergeCells count="3">
    <mergeCell ref="A1:A2"/>
    <mergeCell ref="B1:J1"/>
    <mergeCell ref="L1:U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6.29"/>
    <col customWidth="1" min="3" max="4" width="17.0"/>
  </cols>
  <sheetData>
    <row r="1">
      <c r="A1" s="24" t="s">
        <v>43</v>
      </c>
      <c r="B1" s="3" t="s">
        <v>2</v>
      </c>
      <c r="D1" s="2" t="s">
        <v>1</v>
      </c>
      <c r="F1" s="28"/>
      <c r="G1" s="28"/>
      <c r="H1" s="28"/>
      <c r="I1" s="28"/>
      <c r="J1" s="28"/>
      <c r="K1" s="28"/>
      <c r="L1" s="28"/>
      <c r="M1" s="28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>
      <c r="B2" s="30" t="s">
        <v>17</v>
      </c>
      <c r="C2" s="30" t="s">
        <v>18</v>
      </c>
      <c r="D2" s="31" t="s">
        <v>17</v>
      </c>
      <c r="E2" s="31" t="s">
        <v>18</v>
      </c>
      <c r="F2" s="29"/>
      <c r="G2" s="48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>
      <c r="A3" s="19" t="s">
        <v>44</v>
      </c>
      <c r="B3" s="16">
        <f>'OS (detail)'!B35</f>
        <v>15487</v>
      </c>
      <c r="C3" s="17">
        <f t="shared" ref="C3:C9" si="1">B3/$B$15</f>
        <v>0.4068460043</v>
      </c>
      <c r="D3" s="16">
        <f>'OS (detail)'!L35</f>
        <v>11454</v>
      </c>
      <c r="E3" s="17">
        <f t="shared" ref="E3:E8" si="2">D3/$D$15</f>
        <v>0.4044634344</v>
      </c>
      <c r="F3" s="16">
        <f t="shared" ref="F3:F8" si="3">(D3-B3)</f>
        <v>-4033</v>
      </c>
      <c r="G3" s="17">
        <f t="shared" ref="G3:G8" si="4">1-D3/B3</f>
        <v>0.2604119584</v>
      </c>
    </row>
    <row r="4">
      <c r="A4" s="19" t="s">
        <v>45</v>
      </c>
      <c r="B4" s="16">
        <f>'OS (detail)'!D35</f>
        <v>7196</v>
      </c>
      <c r="C4" s="17">
        <f t="shared" si="1"/>
        <v>0.1890400883</v>
      </c>
      <c r="D4" s="16">
        <f>'OS (detail)'!N35</f>
        <v>4839</v>
      </c>
      <c r="E4" s="17">
        <f t="shared" si="2"/>
        <v>0.1708746778</v>
      </c>
      <c r="F4" s="16">
        <f t="shared" si="3"/>
        <v>-2357</v>
      </c>
      <c r="G4" s="17">
        <f t="shared" si="4"/>
        <v>0.3275430795</v>
      </c>
      <c r="J4" s="19" t="s">
        <v>22</v>
      </c>
    </row>
    <row r="5">
      <c r="A5" s="19" t="s">
        <v>46</v>
      </c>
      <c r="B5" s="16">
        <f>'OS (detail)'!F35+'OS (detail)'!G35+'OS (detail)'!I35</f>
        <v>2555</v>
      </c>
      <c r="C5" s="17">
        <f t="shared" si="1"/>
        <v>0.0671202648</v>
      </c>
      <c r="D5" s="16">
        <f>'OS (detail)'!P35</f>
        <v>1352</v>
      </c>
      <c r="E5" s="17">
        <f t="shared" si="2"/>
        <v>0.04774179879</v>
      </c>
      <c r="F5" s="16">
        <f t="shared" si="3"/>
        <v>-1203</v>
      </c>
      <c r="G5" s="17">
        <f t="shared" si="4"/>
        <v>0.4708414873</v>
      </c>
      <c r="J5" s="19" t="s">
        <v>24</v>
      </c>
    </row>
    <row r="6">
      <c r="A6" s="19" t="s">
        <v>47</v>
      </c>
      <c r="B6" s="16">
        <f>'OS (detail)'!C35</f>
        <v>7202</v>
      </c>
      <c r="C6" s="17">
        <f t="shared" si="1"/>
        <v>0.1891977092</v>
      </c>
      <c r="D6" s="16">
        <f>'OS (detail)'!M35</f>
        <v>6038</v>
      </c>
      <c r="E6" s="17">
        <f t="shared" si="2"/>
        <v>0.2132137434</v>
      </c>
      <c r="F6" s="16">
        <f t="shared" si="3"/>
        <v>-1164</v>
      </c>
      <c r="G6" s="17">
        <f t="shared" si="4"/>
        <v>0.1616217717</v>
      </c>
      <c r="J6" s="19" t="s">
        <v>26</v>
      </c>
    </row>
    <row r="7">
      <c r="A7" s="19" t="s">
        <v>48</v>
      </c>
      <c r="B7" s="16">
        <f>'OS (detail)'!E35</f>
        <v>5516</v>
      </c>
      <c r="C7" s="17">
        <f t="shared" si="1"/>
        <v>0.1449062155</v>
      </c>
      <c r="D7" s="16">
        <f>'OS (detail)'!O35</f>
        <v>4561</v>
      </c>
      <c r="E7" s="17">
        <f t="shared" si="2"/>
        <v>0.161057947</v>
      </c>
      <c r="F7" s="16">
        <f t="shared" si="3"/>
        <v>-955</v>
      </c>
      <c r="G7" s="17">
        <f t="shared" si="4"/>
        <v>0.1731327049</v>
      </c>
      <c r="J7" s="19" t="s">
        <v>28</v>
      </c>
    </row>
    <row r="8">
      <c r="A8" s="19" t="s">
        <v>49</v>
      </c>
      <c r="B8" s="16">
        <f>'OS (detail)'!H35</f>
        <v>106</v>
      </c>
      <c r="C8" s="17">
        <f t="shared" si="1"/>
        <v>0.002784637209</v>
      </c>
      <c r="D8" s="16">
        <f>'OS (detail)'!Q35</f>
        <v>71</v>
      </c>
      <c r="E8" s="17">
        <f t="shared" si="2"/>
        <v>0.002507150676</v>
      </c>
      <c r="F8" s="16">
        <f t="shared" si="3"/>
        <v>-35</v>
      </c>
      <c r="G8" s="17">
        <f t="shared" si="4"/>
        <v>0.3301886792</v>
      </c>
    </row>
    <row r="9">
      <c r="A9" s="19" t="s">
        <v>50</v>
      </c>
      <c r="B9" s="16">
        <f>'OS (detail)'!J35</f>
        <v>4</v>
      </c>
      <c r="C9" s="17">
        <f t="shared" si="1"/>
        <v>0.0001050806494</v>
      </c>
      <c r="D9" s="32" t="s">
        <v>12</v>
      </c>
      <c r="E9" s="32" t="s">
        <v>12</v>
      </c>
      <c r="F9" s="32" t="s">
        <v>12</v>
      </c>
      <c r="G9" s="32" t="s">
        <v>12</v>
      </c>
    </row>
    <row r="10">
      <c r="A10" s="19" t="s">
        <v>51</v>
      </c>
      <c r="B10" s="32" t="s">
        <v>12</v>
      </c>
      <c r="C10" s="32" t="s">
        <v>12</v>
      </c>
      <c r="D10" s="16">
        <f>'OS (detail)'!R35</f>
        <v>3</v>
      </c>
      <c r="E10" s="17">
        <f t="shared" ref="E10:E11" si="5">D10/$D$15</f>
        <v>0.0001059359441</v>
      </c>
      <c r="F10" s="32" t="s">
        <v>12</v>
      </c>
      <c r="G10" s="32" t="s">
        <v>12</v>
      </c>
    </row>
    <row r="11">
      <c r="A11" s="19" t="s">
        <v>52</v>
      </c>
      <c r="B11" s="32" t="s">
        <v>12</v>
      </c>
      <c r="C11" s="32" t="s">
        <v>12</v>
      </c>
      <c r="D11" s="16">
        <f>'OS (detail)'!T35</f>
        <v>1</v>
      </c>
      <c r="E11" s="17">
        <f t="shared" si="5"/>
        <v>0.00003531198136</v>
      </c>
      <c r="F11" s="32" t="s">
        <v>12</v>
      </c>
      <c r="G11" s="32" t="s">
        <v>12</v>
      </c>
    </row>
    <row r="12">
      <c r="B12" s="32"/>
      <c r="C12" s="17"/>
      <c r="E12" s="17"/>
      <c r="F12" s="32"/>
      <c r="G12" s="32"/>
    </row>
    <row r="13">
      <c r="C13" s="17"/>
      <c r="E13" s="17"/>
    </row>
    <row r="14">
      <c r="C14" s="17"/>
      <c r="E14" s="17"/>
    </row>
    <row r="15">
      <c r="A15" s="33" t="s">
        <v>35</v>
      </c>
      <c r="B15" s="34">
        <f>SUM(B2:B12)</f>
        <v>38066</v>
      </c>
      <c r="C15" s="35">
        <f>SUM(C3:C12)</f>
        <v>1</v>
      </c>
      <c r="D15" s="34">
        <f>SUM(D2:D12)</f>
        <v>28319</v>
      </c>
      <c r="E15" s="35">
        <f>SUM(E3:E12)</f>
        <v>1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>
      <c r="C16" s="17"/>
      <c r="E16" s="17"/>
    </row>
    <row r="17">
      <c r="C17" s="17"/>
      <c r="E17" s="17"/>
    </row>
    <row r="18">
      <c r="C18" s="17"/>
      <c r="E18" s="17"/>
    </row>
    <row r="19">
      <c r="C19" s="17"/>
      <c r="E19" s="17"/>
    </row>
    <row r="20">
      <c r="C20" s="17"/>
      <c r="E20" s="17"/>
    </row>
    <row r="21">
      <c r="C21" s="17"/>
      <c r="E21" s="17"/>
    </row>
    <row r="22">
      <c r="C22" s="17"/>
      <c r="E22" s="17"/>
    </row>
    <row r="23">
      <c r="C23" s="17"/>
      <c r="E23" s="17"/>
    </row>
    <row r="24">
      <c r="C24" s="17"/>
      <c r="E24" s="17"/>
    </row>
    <row r="25">
      <c r="C25" s="17"/>
      <c r="E25" s="17"/>
    </row>
    <row r="26">
      <c r="C26" s="17"/>
      <c r="E26" s="17"/>
    </row>
    <row r="27">
      <c r="C27" s="17"/>
      <c r="E27" s="17"/>
    </row>
    <row r="28">
      <c r="C28" s="17"/>
      <c r="E28" s="17"/>
    </row>
    <row r="29">
      <c r="C29" s="17"/>
      <c r="E29" s="17"/>
    </row>
    <row r="30">
      <c r="C30" s="17"/>
      <c r="E30" s="17"/>
    </row>
    <row r="31">
      <c r="C31" s="17"/>
      <c r="E31" s="17"/>
    </row>
    <row r="32">
      <c r="C32" s="17"/>
      <c r="E32" s="17"/>
    </row>
    <row r="33">
      <c r="C33" s="17"/>
      <c r="E33" s="17"/>
    </row>
    <row r="34">
      <c r="C34" s="17"/>
      <c r="E34" s="17"/>
    </row>
    <row r="35">
      <c r="C35" s="17"/>
      <c r="E35" s="17"/>
    </row>
    <row r="36">
      <c r="C36" s="17"/>
      <c r="E36" s="17"/>
    </row>
    <row r="37">
      <c r="C37" s="17"/>
      <c r="E37" s="17"/>
    </row>
    <row r="38">
      <c r="C38" s="17"/>
      <c r="E38" s="17"/>
    </row>
    <row r="39">
      <c r="C39" s="17"/>
      <c r="E39" s="17"/>
    </row>
    <row r="40">
      <c r="C40" s="17"/>
      <c r="E40" s="17"/>
    </row>
    <row r="41">
      <c r="C41" s="17"/>
      <c r="E41" s="17"/>
    </row>
    <row r="42">
      <c r="C42" s="17"/>
      <c r="E42" s="17"/>
    </row>
    <row r="43">
      <c r="C43" s="17"/>
      <c r="E43" s="17"/>
    </row>
    <row r="44">
      <c r="C44" s="17"/>
      <c r="E44" s="17"/>
    </row>
    <row r="45">
      <c r="C45" s="17"/>
      <c r="E45" s="17"/>
    </row>
    <row r="46">
      <c r="C46" s="17"/>
      <c r="E46" s="17"/>
    </row>
    <row r="47">
      <c r="C47" s="17"/>
      <c r="E47" s="17"/>
    </row>
    <row r="48">
      <c r="C48" s="17"/>
      <c r="E48" s="17"/>
    </row>
    <row r="49">
      <c r="C49" s="17"/>
      <c r="E49" s="17"/>
    </row>
    <row r="50">
      <c r="C50" s="17"/>
      <c r="E50" s="17"/>
    </row>
    <row r="51">
      <c r="C51" s="17"/>
      <c r="E51" s="17"/>
    </row>
    <row r="52">
      <c r="C52" s="17"/>
      <c r="E52" s="17"/>
    </row>
    <row r="53">
      <c r="C53" s="17"/>
      <c r="E53" s="17"/>
    </row>
    <row r="54">
      <c r="C54" s="17"/>
      <c r="E54" s="17"/>
    </row>
    <row r="55">
      <c r="C55" s="17"/>
      <c r="E55" s="17"/>
    </row>
    <row r="56">
      <c r="C56" s="17"/>
      <c r="E56" s="17"/>
    </row>
    <row r="57">
      <c r="C57" s="17"/>
      <c r="E57" s="17"/>
    </row>
    <row r="58">
      <c r="C58" s="17"/>
      <c r="E58" s="17"/>
    </row>
    <row r="59">
      <c r="C59" s="17"/>
      <c r="E59" s="17"/>
    </row>
    <row r="60">
      <c r="C60" s="17"/>
      <c r="E60" s="17"/>
    </row>
    <row r="61">
      <c r="C61" s="17"/>
      <c r="E61" s="17"/>
    </row>
    <row r="62">
      <c r="C62" s="17"/>
      <c r="E62" s="17"/>
    </row>
    <row r="63">
      <c r="C63" s="17"/>
      <c r="E63" s="17"/>
    </row>
    <row r="64">
      <c r="C64" s="17"/>
      <c r="E64" s="17"/>
    </row>
    <row r="65">
      <c r="C65" s="17"/>
      <c r="E65" s="17"/>
    </row>
    <row r="66">
      <c r="C66" s="17"/>
      <c r="E66" s="17"/>
    </row>
    <row r="67">
      <c r="C67" s="17"/>
      <c r="E67" s="17"/>
    </row>
    <row r="68">
      <c r="C68" s="17"/>
      <c r="E68" s="17"/>
    </row>
    <row r="69">
      <c r="C69" s="17"/>
      <c r="E69" s="17"/>
    </row>
    <row r="70">
      <c r="C70" s="17"/>
      <c r="E70" s="17"/>
    </row>
    <row r="71">
      <c r="C71" s="17"/>
      <c r="E71" s="17"/>
    </row>
    <row r="72">
      <c r="C72" s="17"/>
      <c r="E72" s="17"/>
    </row>
    <row r="73">
      <c r="C73" s="17"/>
      <c r="E73" s="17"/>
    </row>
    <row r="74">
      <c r="C74" s="17"/>
      <c r="E74" s="17"/>
    </row>
    <row r="75">
      <c r="C75" s="17"/>
      <c r="E75" s="17"/>
    </row>
    <row r="76">
      <c r="C76" s="17"/>
      <c r="E76" s="17"/>
    </row>
    <row r="77">
      <c r="C77" s="17"/>
      <c r="E77" s="17"/>
    </row>
    <row r="78">
      <c r="C78" s="17"/>
      <c r="E78" s="17"/>
    </row>
    <row r="79">
      <c r="C79" s="17"/>
      <c r="E79" s="17"/>
    </row>
    <row r="80">
      <c r="C80" s="17"/>
      <c r="E80" s="17"/>
    </row>
    <row r="81">
      <c r="C81" s="17"/>
      <c r="E81" s="17"/>
    </row>
    <row r="82">
      <c r="C82" s="17"/>
      <c r="E82" s="17"/>
    </row>
    <row r="83">
      <c r="C83" s="17"/>
      <c r="E83" s="17"/>
    </row>
    <row r="84">
      <c r="C84" s="17"/>
      <c r="E84" s="17"/>
    </row>
    <row r="85">
      <c r="C85" s="17"/>
      <c r="E85" s="17"/>
    </row>
    <row r="86">
      <c r="C86" s="17"/>
      <c r="E86" s="17"/>
    </row>
    <row r="87">
      <c r="C87" s="17"/>
      <c r="E87" s="17"/>
    </row>
    <row r="88">
      <c r="C88" s="17"/>
      <c r="E88" s="17"/>
    </row>
    <row r="89">
      <c r="C89" s="17"/>
      <c r="E89" s="17"/>
    </row>
    <row r="90">
      <c r="C90" s="17"/>
      <c r="E90" s="17"/>
    </row>
    <row r="91">
      <c r="C91" s="17"/>
      <c r="E91" s="17"/>
    </row>
    <row r="92">
      <c r="C92" s="17"/>
      <c r="E92" s="17"/>
    </row>
    <row r="93">
      <c r="C93" s="17"/>
      <c r="E93" s="17"/>
    </row>
    <row r="94">
      <c r="C94" s="17"/>
      <c r="E94" s="17"/>
    </row>
    <row r="95">
      <c r="C95" s="17"/>
      <c r="E95" s="17"/>
    </row>
    <row r="96">
      <c r="C96" s="17"/>
      <c r="E96" s="17"/>
    </row>
    <row r="97">
      <c r="C97" s="17"/>
      <c r="E97" s="17"/>
    </row>
    <row r="98">
      <c r="C98" s="17"/>
      <c r="E98" s="17"/>
    </row>
    <row r="99">
      <c r="C99" s="17"/>
      <c r="E99" s="17"/>
    </row>
    <row r="100">
      <c r="C100" s="17"/>
      <c r="E100" s="17"/>
    </row>
    <row r="101">
      <c r="C101" s="17"/>
      <c r="E101" s="17"/>
    </row>
    <row r="102">
      <c r="C102" s="17"/>
      <c r="E102" s="17"/>
    </row>
    <row r="103">
      <c r="C103" s="17"/>
      <c r="E103" s="17"/>
    </row>
    <row r="104">
      <c r="C104" s="17"/>
      <c r="E104" s="17"/>
    </row>
    <row r="105">
      <c r="C105" s="17"/>
      <c r="E105" s="17"/>
    </row>
    <row r="106">
      <c r="C106" s="17"/>
      <c r="E106" s="17"/>
    </row>
    <row r="107">
      <c r="C107" s="17"/>
      <c r="E107" s="17"/>
    </row>
    <row r="108">
      <c r="C108" s="17"/>
      <c r="E108" s="17"/>
    </row>
    <row r="109">
      <c r="C109" s="17"/>
      <c r="E109" s="17"/>
    </row>
    <row r="110">
      <c r="C110" s="17"/>
      <c r="E110" s="17"/>
    </row>
    <row r="111">
      <c r="C111" s="17"/>
      <c r="E111" s="17"/>
    </row>
    <row r="112">
      <c r="C112" s="17"/>
      <c r="E112" s="17"/>
    </row>
    <row r="113">
      <c r="C113" s="17"/>
      <c r="E113" s="17"/>
    </row>
    <row r="114">
      <c r="C114" s="17"/>
      <c r="E114" s="17"/>
    </row>
    <row r="115">
      <c r="C115" s="17"/>
      <c r="E115" s="17"/>
    </row>
    <row r="116">
      <c r="C116" s="17"/>
      <c r="E116" s="17"/>
    </row>
    <row r="117">
      <c r="C117" s="17"/>
      <c r="E117" s="17"/>
    </row>
    <row r="118">
      <c r="C118" s="17"/>
      <c r="E118" s="17"/>
    </row>
    <row r="119">
      <c r="C119" s="17"/>
      <c r="E119" s="17"/>
    </row>
    <row r="120">
      <c r="C120" s="17"/>
      <c r="E120" s="17"/>
    </row>
    <row r="121">
      <c r="C121" s="17"/>
      <c r="E121" s="17"/>
    </row>
    <row r="122">
      <c r="C122" s="17"/>
      <c r="E122" s="17"/>
    </row>
    <row r="123">
      <c r="C123" s="17"/>
      <c r="E123" s="17"/>
    </row>
    <row r="124">
      <c r="C124" s="17"/>
      <c r="E124" s="17"/>
    </row>
    <row r="125">
      <c r="C125" s="17"/>
      <c r="E125" s="17"/>
    </row>
    <row r="126">
      <c r="C126" s="17"/>
      <c r="E126" s="17"/>
    </row>
    <row r="127">
      <c r="C127" s="17"/>
      <c r="E127" s="17"/>
    </row>
    <row r="128">
      <c r="C128" s="17"/>
      <c r="E128" s="17"/>
    </row>
    <row r="129">
      <c r="C129" s="17"/>
      <c r="E129" s="17"/>
    </row>
    <row r="130">
      <c r="C130" s="17"/>
      <c r="E130" s="17"/>
    </row>
    <row r="131">
      <c r="C131" s="17"/>
      <c r="E131" s="17"/>
    </row>
    <row r="132">
      <c r="C132" s="17"/>
      <c r="E132" s="17"/>
    </row>
    <row r="133">
      <c r="C133" s="17"/>
      <c r="E133" s="17"/>
    </row>
    <row r="134">
      <c r="C134" s="17"/>
      <c r="E134" s="17"/>
    </row>
    <row r="135">
      <c r="C135" s="17"/>
      <c r="E135" s="17"/>
    </row>
    <row r="136">
      <c r="C136" s="17"/>
      <c r="E136" s="17"/>
    </row>
    <row r="137">
      <c r="C137" s="17"/>
      <c r="E137" s="17"/>
    </row>
    <row r="138">
      <c r="C138" s="17"/>
      <c r="E138" s="17"/>
    </row>
    <row r="139">
      <c r="C139" s="17"/>
      <c r="E139" s="17"/>
    </row>
    <row r="140">
      <c r="C140" s="17"/>
      <c r="E140" s="17"/>
    </row>
    <row r="141">
      <c r="C141" s="17"/>
      <c r="E141" s="17"/>
    </row>
    <row r="142">
      <c r="C142" s="17"/>
      <c r="E142" s="17"/>
    </row>
    <row r="143">
      <c r="C143" s="17"/>
      <c r="E143" s="17"/>
    </row>
    <row r="144">
      <c r="C144" s="17"/>
      <c r="E144" s="17"/>
    </row>
    <row r="145">
      <c r="C145" s="17"/>
      <c r="E145" s="17"/>
    </row>
    <row r="146">
      <c r="C146" s="17"/>
      <c r="E146" s="17"/>
    </row>
    <row r="147">
      <c r="C147" s="17"/>
      <c r="E147" s="17"/>
    </row>
    <row r="148">
      <c r="C148" s="17"/>
      <c r="E148" s="17"/>
    </row>
    <row r="149">
      <c r="C149" s="17"/>
      <c r="E149" s="17"/>
    </row>
    <row r="150">
      <c r="C150" s="17"/>
      <c r="E150" s="17"/>
    </row>
    <row r="151">
      <c r="C151" s="17"/>
      <c r="E151" s="17"/>
    </row>
    <row r="152">
      <c r="C152" s="17"/>
      <c r="E152" s="17"/>
    </row>
    <row r="153">
      <c r="C153" s="17"/>
      <c r="E153" s="17"/>
    </row>
    <row r="154">
      <c r="C154" s="17"/>
      <c r="E154" s="17"/>
    </row>
    <row r="155">
      <c r="C155" s="17"/>
      <c r="E155" s="17"/>
    </row>
    <row r="156">
      <c r="C156" s="17"/>
      <c r="E156" s="17"/>
    </row>
    <row r="157">
      <c r="C157" s="17"/>
      <c r="E157" s="17"/>
    </row>
    <row r="158">
      <c r="C158" s="17"/>
      <c r="E158" s="17"/>
    </row>
    <row r="159">
      <c r="C159" s="17"/>
      <c r="E159" s="17"/>
    </row>
    <row r="160">
      <c r="C160" s="17"/>
      <c r="E160" s="17"/>
    </row>
    <row r="161">
      <c r="C161" s="17"/>
      <c r="E161" s="17"/>
    </row>
    <row r="162">
      <c r="C162" s="17"/>
      <c r="E162" s="17"/>
    </row>
    <row r="163">
      <c r="C163" s="17"/>
      <c r="E163" s="17"/>
    </row>
    <row r="164">
      <c r="C164" s="17"/>
      <c r="E164" s="17"/>
    </row>
    <row r="165">
      <c r="C165" s="17"/>
      <c r="E165" s="17"/>
    </row>
    <row r="166">
      <c r="C166" s="17"/>
      <c r="E166" s="17"/>
    </row>
    <row r="167">
      <c r="C167" s="17"/>
      <c r="E167" s="17"/>
    </row>
    <row r="168">
      <c r="C168" s="17"/>
      <c r="E168" s="17"/>
    </row>
    <row r="169">
      <c r="C169" s="17"/>
      <c r="E169" s="17"/>
    </row>
    <row r="170">
      <c r="C170" s="17"/>
      <c r="E170" s="17"/>
    </row>
    <row r="171">
      <c r="C171" s="17"/>
      <c r="E171" s="17"/>
    </row>
    <row r="172">
      <c r="C172" s="17"/>
      <c r="E172" s="17"/>
    </row>
    <row r="173">
      <c r="C173" s="17"/>
      <c r="E173" s="17"/>
    </row>
    <row r="174">
      <c r="C174" s="17"/>
      <c r="E174" s="17"/>
    </row>
    <row r="175">
      <c r="C175" s="17"/>
      <c r="E175" s="17"/>
    </row>
    <row r="176">
      <c r="C176" s="17"/>
      <c r="E176" s="17"/>
    </row>
    <row r="177">
      <c r="C177" s="17"/>
      <c r="E177" s="17"/>
    </row>
    <row r="178">
      <c r="C178" s="17"/>
      <c r="E178" s="17"/>
    </row>
    <row r="179">
      <c r="C179" s="17"/>
      <c r="E179" s="17"/>
    </row>
    <row r="180">
      <c r="C180" s="17"/>
      <c r="E180" s="17"/>
    </row>
    <row r="181">
      <c r="C181" s="17"/>
      <c r="E181" s="17"/>
    </row>
    <row r="182">
      <c r="C182" s="17"/>
      <c r="E182" s="17"/>
    </row>
    <row r="183">
      <c r="C183" s="17"/>
      <c r="E183" s="17"/>
    </row>
    <row r="184">
      <c r="C184" s="17"/>
      <c r="E184" s="17"/>
    </row>
    <row r="185">
      <c r="C185" s="17"/>
      <c r="E185" s="17"/>
    </row>
    <row r="186">
      <c r="C186" s="17"/>
      <c r="E186" s="17"/>
    </row>
    <row r="187">
      <c r="C187" s="17"/>
      <c r="E187" s="17"/>
    </row>
    <row r="188">
      <c r="C188" s="17"/>
      <c r="E188" s="17"/>
    </row>
    <row r="189">
      <c r="C189" s="17"/>
      <c r="E189" s="17"/>
    </row>
    <row r="190">
      <c r="C190" s="17"/>
      <c r="E190" s="17"/>
    </row>
    <row r="191">
      <c r="C191" s="17"/>
      <c r="E191" s="17"/>
    </row>
    <row r="192">
      <c r="C192" s="17"/>
      <c r="E192" s="17"/>
    </row>
    <row r="193">
      <c r="C193" s="17"/>
      <c r="E193" s="17"/>
    </row>
    <row r="194">
      <c r="C194" s="17"/>
      <c r="E194" s="17"/>
    </row>
    <row r="195">
      <c r="C195" s="17"/>
      <c r="E195" s="17"/>
    </row>
    <row r="196">
      <c r="C196" s="17"/>
      <c r="E196" s="17"/>
    </row>
    <row r="197">
      <c r="C197" s="17"/>
      <c r="E197" s="17"/>
    </row>
    <row r="198">
      <c r="C198" s="17"/>
      <c r="E198" s="17"/>
    </row>
    <row r="199">
      <c r="C199" s="17"/>
      <c r="E199" s="17"/>
    </row>
    <row r="200">
      <c r="C200" s="17"/>
      <c r="E200" s="17"/>
    </row>
    <row r="201">
      <c r="C201" s="17"/>
      <c r="E201" s="17"/>
    </row>
    <row r="202">
      <c r="C202" s="17"/>
      <c r="E202" s="17"/>
    </row>
    <row r="203">
      <c r="C203" s="17"/>
      <c r="E203" s="17"/>
    </row>
    <row r="204">
      <c r="C204" s="17"/>
      <c r="E204" s="17"/>
    </row>
    <row r="205">
      <c r="C205" s="17"/>
      <c r="E205" s="17"/>
    </row>
    <row r="206">
      <c r="C206" s="17"/>
      <c r="E206" s="17"/>
    </row>
    <row r="207">
      <c r="C207" s="17"/>
      <c r="E207" s="17"/>
    </row>
    <row r="208">
      <c r="C208" s="17"/>
      <c r="E208" s="17"/>
    </row>
    <row r="209">
      <c r="C209" s="17"/>
      <c r="E209" s="17"/>
    </row>
    <row r="210">
      <c r="C210" s="17"/>
      <c r="E210" s="17"/>
    </row>
    <row r="211">
      <c r="C211" s="17"/>
      <c r="E211" s="17"/>
    </row>
    <row r="212">
      <c r="C212" s="17"/>
      <c r="E212" s="17"/>
    </row>
    <row r="213">
      <c r="C213" s="17"/>
      <c r="E213" s="17"/>
    </row>
    <row r="214">
      <c r="C214" s="17"/>
      <c r="E214" s="17"/>
    </row>
    <row r="215">
      <c r="C215" s="17"/>
      <c r="E215" s="17"/>
    </row>
    <row r="216">
      <c r="C216" s="17"/>
      <c r="E216" s="17"/>
    </row>
    <row r="217">
      <c r="C217" s="17"/>
      <c r="E217" s="17"/>
    </row>
    <row r="218">
      <c r="C218" s="17"/>
      <c r="E218" s="17"/>
    </row>
    <row r="219">
      <c r="C219" s="17"/>
      <c r="E219" s="17"/>
    </row>
    <row r="220">
      <c r="C220" s="17"/>
      <c r="E220" s="17"/>
    </row>
    <row r="221">
      <c r="C221" s="17"/>
      <c r="E221" s="17"/>
    </row>
    <row r="222">
      <c r="C222" s="17"/>
      <c r="E222" s="17"/>
    </row>
    <row r="223">
      <c r="C223" s="17"/>
      <c r="E223" s="17"/>
    </row>
    <row r="224">
      <c r="C224" s="17"/>
      <c r="E224" s="17"/>
    </row>
    <row r="225">
      <c r="C225" s="17"/>
      <c r="E225" s="17"/>
    </row>
    <row r="226">
      <c r="C226" s="17"/>
      <c r="E226" s="17"/>
    </row>
    <row r="227">
      <c r="C227" s="17"/>
      <c r="E227" s="17"/>
    </row>
    <row r="228">
      <c r="C228" s="17"/>
      <c r="E228" s="17"/>
    </row>
    <row r="229">
      <c r="C229" s="17"/>
      <c r="E229" s="17"/>
    </row>
    <row r="230">
      <c r="C230" s="17"/>
      <c r="E230" s="17"/>
    </row>
    <row r="231">
      <c r="C231" s="17"/>
      <c r="E231" s="17"/>
    </row>
    <row r="232">
      <c r="C232" s="17"/>
      <c r="E232" s="17"/>
    </row>
    <row r="233">
      <c r="C233" s="17"/>
      <c r="E233" s="17"/>
    </row>
    <row r="234">
      <c r="C234" s="17"/>
      <c r="E234" s="17"/>
    </row>
    <row r="235">
      <c r="C235" s="17"/>
      <c r="E235" s="17"/>
    </row>
    <row r="236">
      <c r="C236" s="17"/>
      <c r="E236" s="17"/>
    </row>
    <row r="237">
      <c r="C237" s="17"/>
      <c r="E237" s="17"/>
    </row>
    <row r="238">
      <c r="C238" s="17"/>
      <c r="E238" s="17"/>
    </row>
    <row r="239">
      <c r="C239" s="17"/>
      <c r="E239" s="17"/>
    </row>
    <row r="240">
      <c r="C240" s="17"/>
      <c r="E240" s="17"/>
    </row>
    <row r="241">
      <c r="C241" s="17"/>
      <c r="E241" s="17"/>
    </row>
    <row r="242">
      <c r="C242" s="17"/>
      <c r="E242" s="17"/>
    </row>
    <row r="243">
      <c r="C243" s="17"/>
      <c r="E243" s="17"/>
    </row>
    <row r="244">
      <c r="C244" s="17"/>
      <c r="E244" s="17"/>
    </row>
    <row r="245">
      <c r="C245" s="17"/>
      <c r="E245" s="17"/>
    </row>
    <row r="246">
      <c r="C246" s="17"/>
      <c r="E246" s="17"/>
    </row>
    <row r="247">
      <c r="C247" s="17"/>
      <c r="E247" s="17"/>
    </row>
    <row r="248">
      <c r="C248" s="17"/>
      <c r="E248" s="17"/>
    </row>
    <row r="249">
      <c r="C249" s="17"/>
      <c r="E249" s="17"/>
    </row>
    <row r="250">
      <c r="C250" s="17"/>
      <c r="E250" s="17"/>
    </row>
    <row r="251">
      <c r="C251" s="17"/>
      <c r="E251" s="17"/>
    </row>
    <row r="252">
      <c r="C252" s="17"/>
      <c r="E252" s="17"/>
    </row>
    <row r="253">
      <c r="C253" s="17"/>
      <c r="E253" s="17"/>
    </row>
    <row r="254">
      <c r="C254" s="17"/>
      <c r="E254" s="17"/>
    </row>
    <row r="255">
      <c r="C255" s="17"/>
      <c r="E255" s="17"/>
    </row>
    <row r="256">
      <c r="C256" s="17"/>
      <c r="E256" s="17"/>
    </row>
    <row r="257">
      <c r="C257" s="17"/>
      <c r="E257" s="17"/>
    </row>
    <row r="258">
      <c r="C258" s="17"/>
      <c r="E258" s="17"/>
    </row>
    <row r="259">
      <c r="C259" s="17"/>
      <c r="E259" s="17"/>
    </row>
    <row r="260">
      <c r="C260" s="17"/>
      <c r="E260" s="17"/>
    </row>
    <row r="261">
      <c r="C261" s="17"/>
      <c r="E261" s="17"/>
    </row>
    <row r="262">
      <c r="C262" s="17"/>
      <c r="E262" s="17"/>
    </row>
    <row r="263">
      <c r="C263" s="17"/>
      <c r="E263" s="17"/>
    </row>
    <row r="264">
      <c r="C264" s="17"/>
      <c r="E264" s="17"/>
    </row>
    <row r="265">
      <c r="C265" s="17"/>
      <c r="E265" s="17"/>
    </row>
    <row r="266">
      <c r="C266" s="17"/>
      <c r="E266" s="17"/>
    </row>
    <row r="267">
      <c r="C267" s="17"/>
      <c r="E267" s="17"/>
    </row>
    <row r="268">
      <c r="C268" s="17"/>
      <c r="E268" s="17"/>
    </row>
    <row r="269">
      <c r="C269" s="17"/>
      <c r="E269" s="17"/>
    </row>
    <row r="270">
      <c r="C270" s="17"/>
      <c r="E270" s="17"/>
    </row>
    <row r="271">
      <c r="C271" s="17"/>
      <c r="E271" s="17"/>
    </row>
    <row r="272">
      <c r="C272" s="17"/>
      <c r="E272" s="17"/>
    </row>
    <row r="273">
      <c r="C273" s="17"/>
      <c r="E273" s="17"/>
    </row>
    <row r="274">
      <c r="C274" s="17"/>
      <c r="E274" s="17"/>
    </row>
    <row r="275">
      <c r="C275" s="17"/>
      <c r="E275" s="17"/>
    </row>
    <row r="276">
      <c r="C276" s="17"/>
      <c r="E276" s="17"/>
    </row>
    <row r="277">
      <c r="C277" s="17"/>
      <c r="E277" s="17"/>
    </row>
    <row r="278">
      <c r="C278" s="17"/>
      <c r="E278" s="17"/>
    </row>
    <row r="279">
      <c r="C279" s="17"/>
      <c r="E279" s="17"/>
    </row>
    <row r="280">
      <c r="C280" s="17"/>
      <c r="E280" s="17"/>
    </row>
    <row r="281">
      <c r="C281" s="17"/>
      <c r="E281" s="17"/>
    </row>
    <row r="282">
      <c r="C282" s="17"/>
      <c r="E282" s="17"/>
    </row>
    <row r="283">
      <c r="C283" s="17"/>
      <c r="E283" s="17"/>
    </row>
    <row r="284">
      <c r="C284" s="17"/>
      <c r="E284" s="17"/>
    </row>
    <row r="285">
      <c r="C285" s="17"/>
      <c r="E285" s="17"/>
    </row>
    <row r="286">
      <c r="C286" s="17"/>
      <c r="E286" s="17"/>
    </row>
    <row r="287">
      <c r="C287" s="17"/>
      <c r="E287" s="17"/>
    </row>
    <row r="288">
      <c r="C288" s="17"/>
      <c r="E288" s="17"/>
    </row>
    <row r="289">
      <c r="C289" s="17"/>
      <c r="E289" s="17"/>
    </row>
    <row r="290">
      <c r="C290" s="17"/>
      <c r="E290" s="17"/>
    </row>
    <row r="291">
      <c r="C291" s="17"/>
      <c r="E291" s="17"/>
    </row>
    <row r="292">
      <c r="C292" s="17"/>
      <c r="E292" s="17"/>
    </row>
    <row r="293">
      <c r="C293" s="17"/>
      <c r="E293" s="17"/>
    </row>
    <row r="294">
      <c r="C294" s="17"/>
      <c r="E294" s="17"/>
    </row>
    <row r="295">
      <c r="C295" s="17"/>
      <c r="E295" s="17"/>
    </row>
    <row r="296">
      <c r="C296" s="17"/>
      <c r="E296" s="17"/>
    </row>
    <row r="297">
      <c r="C297" s="17"/>
      <c r="E297" s="17"/>
    </row>
    <row r="298">
      <c r="C298" s="17"/>
      <c r="E298" s="17"/>
    </row>
    <row r="299">
      <c r="C299" s="17"/>
      <c r="E299" s="17"/>
    </row>
    <row r="300">
      <c r="C300" s="17"/>
      <c r="E300" s="17"/>
    </row>
    <row r="301">
      <c r="C301" s="17"/>
      <c r="E301" s="17"/>
    </row>
    <row r="302">
      <c r="C302" s="17"/>
      <c r="E302" s="17"/>
    </row>
    <row r="303">
      <c r="C303" s="17"/>
      <c r="E303" s="17"/>
    </row>
    <row r="304">
      <c r="C304" s="17"/>
      <c r="E304" s="17"/>
    </row>
    <row r="305">
      <c r="C305" s="17"/>
      <c r="E305" s="17"/>
    </row>
    <row r="306">
      <c r="C306" s="17"/>
      <c r="E306" s="17"/>
    </row>
    <row r="307">
      <c r="C307" s="17"/>
      <c r="E307" s="17"/>
    </row>
    <row r="308">
      <c r="C308" s="17"/>
      <c r="E308" s="17"/>
    </row>
    <row r="309">
      <c r="C309" s="17"/>
      <c r="E309" s="17"/>
    </row>
    <row r="310">
      <c r="C310" s="17"/>
      <c r="E310" s="17"/>
    </row>
    <row r="311">
      <c r="C311" s="17"/>
      <c r="E311" s="17"/>
    </row>
    <row r="312">
      <c r="C312" s="17"/>
      <c r="E312" s="17"/>
    </row>
    <row r="313">
      <c r="C313" s="17"/>
      <c r="E313" s="17"/>
    </row>
    <row r="314">
      <c r="C314" s="17"/>
      <c r="E314" s="17"/>
    </row>
    <row r="315">
      <c r="C315" s="17"/>
      <c r="E315" s="17"/>
    </row>
    <row r="316">
      <c r="C316" s="17"/>
      <c r="E316" s="17"/>
    </row>
    <row r="317">
      <c r="C317" s="17"/>
      <c r="E317" s="17"/>
    </row>
    <row r="318">
      <c r="C318" s="17"/>
      <c r="E318" s="17"/>
    </row>
    <row r="319">
      <c r="C319" s="17"/>
      <c r="E319" s="17"/>
    </row>
    <row r="320">
      <c r="C320" s="17"/>
      <c r="E320" s="17"/>
    </row>
    <row r="321">
      <c r="C321" s="17"/>
      <c r="E321" s="17"/>
    </row>
    <row r="322">
      <c r="C322" s="17"/>
      <c r="E322" s="17"/>
    </row>
    <row r="323">
      <c r="C323" s="17"/>
      <c r="E323" s="17"/>
    </row>
    <row r="324">
      <c r="C324" s="17"/>
      <c r="E324" s="17"/>
    </row>
    <row r="325">
      <c r="C325" s="17"/>
      <c r="E325" s="17"/>
    </row>
    <row r="326">
      <c r="C326" s="17"/>
      <c r="E326" s="17"/>
    </row>
    <row r="327">
      <c r="C327" s="17"/>
      <c r="E327" s="17"/>
    </row>
    <row r="328">
      <c r="C328" s="17"/>
      <c r="E328" s="17"/>
    </row>
    <row r="329">
      <c r="C329" s="17"/>
      <c r="E329" s="17"/>
    </row>
    <row r="330">
      <c r="C330" s="17"/>
      <c r="E330" s="17"/>
    </row>
    <row r="331">
      <c r="C331" s="17"/>
      <c r="E331" s="17"/>
    </row>
    <row r="332">
      <c r="C332" s="17"/>
      <c r="E332" s="17"/>
    </row>
    <row r="333">
      <c r="C333" s="17"/>
      <c r="E333" s="17"/>
    </row>
    <row r="334">
      <c r="C334" s="17"/>
      <c r="E334" s="17"/>
    </row>
    <row r="335">
      <c r="C335" s="17"/>
      <c r="E335" s="17"/>
    </row>
    <row r="336">
      <c r="C336" s="17"/>
      <c r="E336" s="17"/>
    </row>
    <row r="337">
      <c r="C337" s="17"/>
      <c r="E337" s="17"/>
    </row>
    <row r="338">
      <c r="C338" s="17"/>
      <c r="E338" s="17"/>
    </row>
    <row r="339">
      <c r="C339" s="17"/>
      <c r="E339" s="17"/>
    </row>
    <row r="340">
      <c r="C340" s="17"/>
      <c r="E340" s="17"/>
    </row>
    <row r="341">
      <c r="C341" s="17"/>
      <c r="E341" s="17"/>
    </row>
    <row r="342">
      <c r="C342" s="17"/>
      <c r="E342" s="17"/>
    </row>
    <row r="343">
      <c r="C343" s="17"/>
      <c r="E343" s="17"/>
    </row>
    <row r="344">
      <c r="C344" s="17"/>
      <c r="E344" s="17"/>
    </row>
    <row r="345">
      <c r="C345" s="17"/>
      <c r="E345" s="17"/>
    </row>
    <row r="346">
      <c r="C346" s="17"/>
      <c r="E346" s="17"/>
    </row>
    <row r="347">
      <c r="C347" s="17"/>
      <c r="E347" s="17"/>
    </row>
    <row r="348">
      <c r="C348" s="17"/>
      <c r="E348" s="17"/>
    </row>
    <row r="349">
      <c r="C349" s="17"/>
      <c r="E349" s="17"/>
    </row>
    <row r="350">
      <c r="C350" s="17"/>
      <c r="E350" s="17"/>
    </row>
    <row r="351">
      <c r="C351" s="17"/>
      <c r="E351" s="17"/>
    </row>
    <row r="352">
      <c r="C352" s="17"/>
      <c r="E352" s="17"/>
    </row>
    <row r="353">
      <c r="C353" s="17"/>
      <c r="E353" s="17"/>
    </row>
    <row r="354">
      <c r="C354" s="17"/>
      <c r="E354" s="17"/>
    </row>
    <row r="355">
      <c r="C355" s="17"/>
      <c r="E355" s="17"/>
    </row>
    <row r="356">
      <c r="C356" s="17"/>
      <c r="E356" s="17"/>
    </row>
    <row r="357">
      <c r="C357" s="17"/>
      <c r="E357" s="17"/>
    </row>
    <row r="358">
      <c r="C358" s="17"/>
      <c r="E358" s="17"/>
    </row>
    <row r="359">
      <c r="C359" s="17"/>
      <c r="E359" s="17"/>
    </row>
    <row r="360">
      <c r="C360" s="17"/>
      <c r="E360" s="17"/>
    </row>
    <row r="361">
      <c r="C361" s="17"/>
      <c r="E361" s="17"/>
    </row>
    <row r="362">
      <c r="C362" s="17"/>
      <c r="E362" s="17"/>
    </row>
    <row r="363">
      <c r="C363" s="17"/>
      <c r="E363" s="17"/>
    </row>
    <row r="364">
      <c r="C364" s="17"/>
      <c r="E364" s="17"/>
    </row>
    <row r="365">
      <c r="C365" s="17"/>
      <c r="E365" s="17"/>
    </row>
    <row r="366">
      <c r="C366" s="17"/>
      <c r="E366" s="17"/>
    </row>
    <row r="367">
      <c r="C367" s="17"/>
      <c r="E367" s="17"/>
    </row>
    <row r="368">
      <c r="C368" s="17"/>
      <c r="E368" s="17"/>
    </row>
    <row r="369">
      <c r="C369" s="17"/>
      <c r="E369" s="17"/>
    </row>
    <row r="370">
      <c r="C370" s="17"/>
      <c r="E370" s="17"/>
    </row>
    <row r="371">
      <c r="C371" s="17"/>
      <c r="E371" s="17"/>
    </row>
    <row r="372">
      <c r="C372" s="17"/>
      <c r="E372" s="17"/>
    </row>
    <row r="373">
      <c r="C373" s="17"/>
      <c r="E373" s="17"/>
    </row>
    <row r="374">
      <c r="C374" s="17"/>
      <c r="E374" s="17"/>
    </row>
    <row r="375">
      <c r="C375" s="17"/>
      <c r="E375" s="17"/>
    </row>
    <row r="376">
      <c r="C376" s="17"/>
      <c r="E376" s="17"/>
    </row>
    <row r="377">
      <c r="C377" s="17"/>
      <c r="E377" s="17"/>
    </row>
    <row r="378">
      <c r="C378" s="17"/>
      <c r="E378" s="17"/>
    </row>
    <row r="379">
      <c r="C379" s="17"/>
      <c r="E379" s="17"/>
    </row>
    <row r="380">
      <c r="C380" s="17"/>
      <c r="E380" s="17"/>
    </row>
    <row r="381">
      <c r="C381" s="17"/>
      <c r="E381" s="17"/>
    </row>
    <row r="382">
      <c r="C382" s="17"/>
      <c r="E382" s="17"/>
    </row>
    <row r="383">
      <c r="C383" s="17"/>
      <c r="E383" s="17"/>
    </row>
    <row r="384">
      <c r="C384" s="17"/>
      <c r="E384" s="17"/>
    </row>
    <row r="385">
      <c r="C385" s="17"/>
      <c r="E385" s="17"/>
    </row>
    <row r="386">
      <c r="C386" s="17"/>
      <c r="E386" s="17"/>
    </row>
    <row r="387">
      <c r="C387" s="17"/>
      <c r="E387" s="17"/>
    </row>
    <row r="388">
      <c r="C388" s="17"/>
      <c r="E388" s="17"/>
    </row>
    <row r="389">
      <c r="C389" s="17"/>
      <c r="E389" s="17"/>
    </row>
    <row r="390">
      <c r="C390" s="17"/>
      <c r="E390" s="17"/>
    </row>
    <row r="391">
      <c r="C391" s="17"/>
      <c r="E391" s="17"/>
    </row>
    <row r="392">
      <c r="C392" s="17"/>
      <c r="E392" s="17"/>
    </row>
    <row r="393">
      <c r="C393" s="17"/>
      <c r="E393" s="17"/>
    </row>
    <row r="394">
      <c r="C394" s="17"/>
      <c r="E394" s="17"/>
    </row>
    <row r="395">
      <c r="C395" s="17"/>
      <c r="E395" s="17"/>
    </row>
    <row r="396">
      <c r="C396" s="17"/>
      <c r="E396" s="17"/>
    </row>
    <row r="397">
      <c r="C397" s="17"/>
      <c r="E397" s="17"/>
    </row>
    <row r="398">
      <c r="C398" s="17"/>
      <c r="E398" s="17"/>
    </row>
    <row r="399">
      <c r="C399" s="17"/>
      <c r="E399" s="17"/>
    </row>
    <row r="400">
      <c r="C400" s="17"/>
      <c r="E400" s="17"/>
    </row>
    <row r="401">
      <c r="C401" s="17"/>
      <c r="E401" s="17"/>
    </row>
    <row r="402">
      <c r="C402" s="17"/>
      <c r="E402" s="17"/>
    </row>
    <row r="403">
      <c r="C403" s="17"/>
      <c r="E403" s="17"/>
    </row>
    <row r="404">
      <c r="C404" s="17"/>
      <c r="E404" s="17"/>
    </row>
    <row r="405">
      <c r="C405" s="17"/>
      <c r="E405" s="17"/>
    </row>
    <row r="406">
      <c r="C406" s="17"/>
      <c r="E406" s="17"/>
    </row>
    <row r="407">
      <c r="C407" s="17"/>
      <c r="E407" s="17"/>
    </row>
    <row r="408">
      <c r="C408" s="17"/>
      <c r="E408" s="17"/>
    </row>
    <row r="409">
      <c r="C409" s="17"/>
      <c r="E409" s="17"/>
    </row>
    <row r="410">
      <c r="C410" s="17"/>
      <c r="E410" s="17"/>
    </row>
    <row r="411">
      <c r="C411" s="17"/>
      <c r="E411" s="17"/>
    </row>
    <row r="412">
      <c r="C412" s="17"/>
      <c r="E412" s="17"/>
    </row>
    <row r="413">
      <c r="C413" s="17"/>
      <c r="E413" s="17"/>
    </row>
    <row r="414">
      <c r="C414" s="17"/>
      <c r="E414" s="17"/>
    </row>
    <row r="415">
      <c r="C415" s="17"/>
      <c r="E415" s="17"/>
    </row>
    <row r="416">
      <c r="C416" s="17"/>
      <c r="E416" s="17"/>
    </row>
    <row r="417">
      <c r="C417" s="17"/>
      <c r="E417" s="17"/>
    </row>
    <row r="418">
      <c r="C418" s="17"/>
      <c r="E418" s="17"/>
    </row>
    <row r="419">
      <c r="C419" s="17"/>
      <c r="E419" s="17"/>
    </row>
    <row r="420">
      <c r="C420" s="17"/>
      <c r="E420" s="17"/>
    </row>
    <row r="421">
      <c r="C421" s="17"/>
      <c r="E421" s="17"/>
    </row>
    <row r="422">
      <c r="C422" s="17"/>
      <c r="E422" s="17"/>
    </row>
    <row r="423">
      <c r="C423" s="17"/>
      <c r="E423" s="17"/>
    </row>
    <row r="424">
      <c r="C424" s="17"/>
      <c r="E424" s="17"/>
    </row>
    <row r="425">
      <c r="C425" s="17"/>
      <c r="E425" s="17"/>
    </row>
    <row r="426">
      <c r="C426" s="17"/>
      <c r="E426" s="17"/>
    </row>
    <row r="427">
      <c r="C427" s="17"/>
      <c r="E427" s="17"/>
    </row>
    <row r="428">
      <c r="C428" s="17"/>
      <c r="E428" s="17"/>
    </row>
    <row r="429">
      <c r="C429" s="17"/>
      <c r="E429" s="17"/>
    </row>
    <row r="430">
      <c r="C430" s="17"/>
      <c r="E430" s="17"/>
    </row>
    <row r="431">
      <c r="C431" s="17"/>
      <c r="E431" s="17"/>
    </row>
    <row r="432">
      <c r="C432" s="17"/>
      <c r="E432" s="17"/>
    </row>
    <row r="433">
      <c r="C433" s="17"/>
      <c r="E433" s="17"/>
    </row>
    <row r="434">
      <c r="C434" s="17"/>
      <c r="E434" s="17"/>
    </row>
    <row r="435">
      <c r="C435" s="17"/>
      <c r="E435" s="17"/>
    </row>
    <row r="436">
      <c r="C436" s="17"/>
      <c r="E436" s="17"/>
    </row>
    <row r="437">
      <c r="C437" s="17"/>
      <c r="E437" s="17"/>
    </row>
    <row r="438">
      <c r="C438" s="17"/>
      <c r="E438" s="17"/>
    </row>
    <row r="439">
      <c r="C439" s="17"/>
      <c r="E439" s="17"/>
    </row>
    <row r="440">
      <c r="C440" s="17"/>
      <c r="E440" s="17"/>
    </row>
    <row r="441">
      <c r="C441" s="17"/>
      <c r="E441" s="17"/>
    </row>
    <row r="442">
      <c r="C442" s="17"/>
      <c r="E442" s="17"/>
    </row>
    <row r="443">
      <c r="C443" s="17"/>
      <c r="E443" s="17"/>
    </row>
    <row r="444">
      <c r="C444" s="17"/>
      <c r="E444" s="17"/>
    </row>
    <row r="445">
      <c r="C445" s="17"/>
      <c r="E445" s="17"/>
    </row>
    <row r="446">
      <c r="C446" s="17"/>
      <c r="E446" s="17"/>
    </row>
    <row r="447">
      <c r="C447" s="17"/>
      <c r="E447" s="17"/>
    </row>
    <row r="448">
      <c r="C448" s="17"/>
      <c r="E448" s="17"/>
    </row>
    <row r="449">
      <c r="C449" s="17"/>
      <c r="E449" s="17"/>
    </row>
    <row r="450">
      <c r="C450" s="17"/>
      <c r="E450" s="17"/>
    </row>
    <row r="451">
      <c r="C451" s="17"/>
      <c r="E451" s="17"/>
    </row>
    <row r="452">
      <c r="C452" s="17"/>
      <c r="E452" s="17"/>
    </row>
    <row r="453">
      <c r="C453" s="17"/>
      <c r="E453" s="17"/>
    </row>
    <row r="454">
      <c r="C454" s="17"/>
      <c r="E454" s="17"/>
    </row>
    <row r="455">
      <c r="C455" s="17"/>
      <c r="E455" s="17"/>
    </row>
    <row r="456">
      <c r="C456" s="17"/>
      <c r="E456" s="17"/>
    </row>
    <row r="457">
      <c r="C457" s="17"/>
      <c r="E457" s="17"/>
    </row>
    <row r="458">
      <c r="C458" s="17"/>
      <c r="E458" s="17"/>
    </row>
    <row r="459">
      <c r="C459" s="17"/>
      <c r="E459" s="17"/>
    </row>
    <row r="460">
      <c r="C460" s="17"/>
      <c r="E460" s="17"/>
    </row>
    <row r="461">
      <c r="C461" s="17"/>
      <c r="E461" s="17"/>
    </row>
    <row r="462">
      <c r="C462" s="17"/>
      <c r="E462" s="17"/>
    </row>
    <row r="463">
      <c r="C463" s="17"/>
      <c r="E463" s="17"/>
    </row>
    <row r="464">
      <c r="C464" s="17"/>
      <c r="E464" s="17"/>
    </row>
    <row r="465">
      <c r="C465" s="17"/>
      <c r="E465" s="17"/>
    </row>
    <row r="466">
      <c r="C466" s="17"/>
      <c r="E466" s="17"/>
    </row>
    <row r="467">
      <c r="C467" s="17"/>
      <c r="E467" s="17"/>
    </row>
    <row r="468">
      <c r="C468" s="17"/>
      <c r="E468" s="17"/>
    </row>
    <row r="469">
      <c r="C469" s="17"/>
      <c r="E469" s="17"/>
    </row>
    <row r="470">
      <c r="C470" s="17"/>
      <c r="E470" s="17"/>
    </row>
    <row r="471">
      <c r="C471" s="17"/>
      <c r="E471" s="17"/>
    </row>
    <row r="472">
      <c r="C472" s="17"/>
      <c r="E472" s="17"/>
    </row>
    <row r="473">
      <c r="C473" s="17"/>
      <c r="E473" s="17"/>
    </row>
    <row r="474">
      <c r="C474" s="17"/>
      <c r="E474" s="17"/>
    </row>
    <row r="475">
      <c r="C475" s="17"/>
      <c r="E475" s="17"/>
    </row>
    <row r="476">
      <c r="C476" s="17"/>
      <c r="E476" s="17"/>
    </row>
    <row r="477">
      <c r="C477" s="17"/>
      <c r="E477" s="17"/>
    </row>
    <row r="478">
      <c r="C478" s="17"/>
      <c r="E478" s="17"/>
    </row>
    <row r="479">
      <c r="C479" s="17"/>
      <c r="E479" s="17"/>
    </row>
    <row r="480">
      <c r="C480" s="17"/>
      <c r="E480" s="17"/>
    </row>
    <row r="481">
      <c r="C481" s="17"/>
      <c r="E481" s="17"/>
    </row>
    <row r="482">
      <c r="C482" s="17"/>
      <c r="E482" s="17"/>
    </row>
    <row r="483">
      <c r="C483" s="17"/>
      <c r="E483" s="17"/>
    </row>
    <row r="484">
      <c r="C484" s="17"/>
      <c r="E484" s="17"/>
    </row>
    <row r="485">
      <c r="C485" s="17"/>
      <c r="E485" s="17"/>
    </row>
    <row r="486">
      <c r="C486" s="17"/>
      <c r="E486" s="17"/>
    </row>
    <row r="487">
      <c r="C487" s="17"/>
      <c r="E487" s="17"/>
    </row>
    <row r="488">
      <c r="C488" s="17"/>
      <c r="E488" s="17"/>
    </row>
    <row r="489">
      <c r="C489" s="17"/>
      <c r="E489" s="17"/>
    </row>
    <row r="490">
      <c r="C490" s="17"/>
      <c r="E490" s="17"/>
    </row>
    <row r="491">
      <c r="C491" s="17"/>
      <c r="E491" s="17"/>
    </row>
    <row r="492">
      <c r="C492" s="17"/>
      <c r="E492" s="17"/>
    </row>
    <row r="493">
      <c r="C493" s="17"/>
      <c r="E493" s="17"/>
    </row>
    <row r="494">
      <c r="C494" s="17"/>
      <c r="E494" s="17"/>
    </row>
    <row r="495">
      <c r="C495" s="17"/>
      <c r="E495" s="17"/>
    </row>
    <row r="496">
      <c r="C496" s="17"/>
      <c r="E496" s="17"/>
    </row>
    <row r="497">
      <c r="C497" s="17"/>
      <c r="E497" s="17"/>
    </row>
    <row r="498">
      <c r="C498" s="17"/>
      <c r="E498" s="17"/>
    </row>
    <row r="499">
      <c r="C499" s="17"/>
      <c r="E499" s="17"/>
    </row>
    <row r="500">
      <c r="C500" s="17"/>
      <c r="E500" s="17"/>
    </row>
    <row r="501">
      <c r="C501" s="17"/>
      <c r="E501" s="17"/>
    </row>
    <row r="502">
      <c r="C502" s="17"/>
      <c r="E502" s="17"/>
    </row>
    <row r="503">
      <c r="C503" s="17"/>
      <c r="E503" s="17"/>
    </row>
    <row r="504">
      <c r="C504" s="17"/>
      <c r="E504" s="17"/>
    </row>
    <row r="505">
      <c r="C505" s="17"/>
      <c r="E505" s="17"/>
    </row>
    <row r="506">
      <c r="C506" s="17"/>
      <c r="E506" s="17"/>
    </row>
    <row r="507">
      <c r="C507" s="17"/>
      <c r="E507" s="17"/>
    </row>
    <row r="508">
      <c r="C508" s="17"/>
      <c r="E508" s="17"/>
    </row>
    <row r="509">
      <c r="C509" s="17"/>
      <c r="E509" s="17"/>
    </row>
    <row r="510">
      <c r="C510" s="17"/>
      <c r="E510" s="17"/>
    </row>
    <row r="511">
      <c r="C511" s="17"/>
      <c r="E511" s="17"/>
    </row>
    <row r="512">
      <c r="C512" s="17"/>
      <c r="E512" s="17"/>
    </row>
    <row r="513">
      <c r="C513" s="17"/>
      <c r="E513" s="17"/>
    </row>
    <row r="514">
      <c r="C514" s="17"/>
      <c r="E514" s="17"/>
    </row>
    <row r="515">
      <c r="C515" s="17"/>
      <c r="E515" s="17"/>
    </row>
    <row r="516">
      <c r="C516" s="17"/>
      <c r="E516" s="17"/>
    </row>
    <row r="517">
      <c r="C517" s="17"/>
      <c r="E517" s="17"/>
    </row>
    <row r="518">
      <c r="C518" s="17"/>
      <c r="E518" s="17"/>
    </row>
    <row r="519">
      <c r="C519" s="17"/>
      <c r="E519" s="17"/>
    </row>
    <row r="520">
      <c r="C520" s="17"/>
      <c r="E520" s="17"/>
    </row>
    <row r="521">
      <c r="C521" s="17"/>
      <c r="E521" s="17"/>
    </row>
    <row r="522">
      <c r="C522" s="17"/>
      <c r="E522" s="17"/>
    </row>
    <row r="523">
      <c r="C523" s="17"/>
      <c r="E523" s="17"/>
    </row>
    <row r="524">
      <c r="C524" s="17"/>
      <c r="E524" s="17"/>
    </row>
    <row r="525">
      <c r="C525" s="17"/>
      <c r="E525" s="17"/>
    </row>
    <row r="526">
      <c r="C526" s="17"/>
      <c r="E526" s="17"/>
    </row>
    <row r="527">
      <c r="C527" s="17"/>
      <c r="E527" s="17"/>
    </row>
    <row r="528">
      <c r="C528" s="17"/>
      <c r="E528" s="17"/>
    </row>
    <row r="529">
      <c r="C529" s="17"/>
      <c r="E529" s="17"/>
    </row>
    <row r="530">
      <c r="C530" s="17"/>
      <c r="E530" s="17"/>
    </row>
    <row r="531">
      <c r="C531" s="17"/>
      <c r="E531" s="17"/>
    </row>
    <row r="532">
      <c r="C532" s="17"/>
      <c r="E532" s="17"/>
    </row>
    <row r="533">
      <c r="C533" s="17"/>
      <c r="E533" s="17"/>
    </row>
    <row r="534">
      <c r="C534" s="17"/>
      <c r="E534" s="17"/>
    </row>
    <row r="535">
      <c r="C535" s="17"/>
      <c r="E535" s="17"/>
    </row>
    <row r="536">
      <c r="C536" s="17"/>
      <c r="E536" s="17"/>
    </row>
    <row r="537">
      <c r="C537" s="17"/>
      <c r="E537" s="17"/>
    </row>
    <row r="538">
      <c r="C538" s="17"/>
      <c r="E538" s="17"/>
    </row>
    <row r="539">
      <c r="C539" s="17"/>
      <c r="E539" s="17"/>
    </row>
    <row r="540">
      <c r="C540" s="17"/>
      <c r="E540" s="17"/>
    </row>
    <row r="541">
      <c r="C541" s="17"/>
      <c r="E541" s="17"/>
    </row>
    <row r="542">
      <c r="C542" s="17"/>
      <c r="E542" s="17"/>
    </row>
    <row r="543">
      <c r="C543" s="17"/>
      <c r="E543" s="17"/>
    </row>
    <row r="544">
      <c r="C544" s="17"/>
      <c r="E544" s="17"/>
    </row>
    <row r="545">
      <c r="C545" s="17"/>
      <c r="E545" s="17"/>
    </row>
    <row r="546">
      <c r="C546" s="17"/>
      <c r="E546" s="17"/>
    </row>
    <row r="547">
      <c r="C547" s="17"/>
      <c r="E547" s="17"/>
    </row>
    <row r="548">
      <c r="C548" s="17"/>
      <c r="E548" s="17"/>
    </row>
    <row r="549">
      <c r="C549" s="17"/>
      <c r="E549" s="17"/>
    </row>
    <row r="550">
      <c r="C550" s="17"/>
      <c r="E550" s="17"/>
    </row>
    <row r="551">
      <c r="C551" s="17"/>
      <c r="E551" s="17"/>
    </row>
    <row r="552">
      <c r="C552" s="17"/>
      <c r="E552" s="17"/>
    </row>
    <row r="553">
      <c r="C553" s="17"/>
      <c r="E553" s="17"/>
    </row>
    <row r="554">
      <c r="C554" s="17"/>
      <c r="E554" s="17"/>
    </row>
    <row r="555">
      <c r="C555" s="17"/>
      <c r="E555" s="17"/>
    </row>
    <row r="556">
      <c r="C556" s="17"/>
      <c r="E556" s="17"/>
    </row>
    <row r="557">
      <c r="C557" s="17"/>
      <c r="E557" s="17"/>
    </row>
    <row r="558">
      <c r="C558" s="17"/>
      <c r="E558" s="17"/>
    </row>
    <row r="559">
      <c r="C559" s="17"/>
      <c r="E559" s="17"/>
    </row>
    <row r="560">
      <c r="C560" s="17"/>
      <c r="E560" s="17"/>
    </row>
    <row r="561">
      <c r="C561" s="17"/>
      <c r="E561" s="17"/>
    </row>
    <row r="562">
      <c r="C562" s="17"/>
      <c r="E562" s="17"/>
    </row>
    <row r="563">
      <c r="C563" s="17"/>
      <c r="E563" s="17"/>
    </row>
    <row r="564">
      <c r="C564" s="17"/>
      <c r="E564" s="17"/>
    </row>
    <row r="565">
      <c r="C565" s="17"/>
      <c r="E565" s="17"/>
    </row>
    <row r="566">
      <c r="C566" s="17"/>
      <c r="E566" s="17"/>
    </row>
    <row r="567">
      <c r="C567" s="17"/>
      <c r="E567" s="17"/>
    </row>
    <row r="568">
      <c r="C568" s="17"/>
      <c r="E568" s="17"/>
    </row>
    <row r="569">
      <c r="C569" s="17"/>
      <c r="E569" s="17"/>
    </row>
    <row r="570">
      <c r="C570" s="17"/>
      <c r="E570" s="17"/>
    </row>
    <row r="571">
      <c r="C571" s="17"/>
      <c r="E571" s="17"/>
    </row>
    <row r="572">
      <c r="C572" s="17"/>
      <c r="E572" s="17"/>
    </row>
    <row r="573">
      <c r="C573" s="17"/>
      <c r="E573" s="17"/>
    </row>
    <row r="574">
      <c r="C574" s="17"/>
      <c r="E574" s="17"/>
    </row>
    <row r="575">
      <c r="C575" s="17"/>
      <c r="E575" s="17"/>
    </row>
    <row r="576">
      <c r="C576" s="17"/>
      <c r="E576" s="17"/>
    </row>
    <row r="577">
      <c r="C577" s="17"/>
      <c r="E577" s="17"/>
    </row>
    <row r="578">
      <c r="C578" s="17"/>
      <c r="E578" s="17"/>
    </row>
    <row r="579">
      <c r="C579" s="17"/>
      <c r="E579" s="17"/>
    </row>
    <row r="580">
      <c r="C580" s="17"/>
      <c r="E580" s="17"/>
    </row>
    <row r="581">
      <c r="C581" s="17"/>
      <c r="E581" s="17"/>
    </row>
    <row r="582">
      <c r="C582" s="17"/>
      <c r="E582" s="17"/>
    </row>
    <row r="583">
      <c r="C583" s="17"/>
      <c r="E583" s="17"/>
    </row>
    <row r="584">
      <c r="C584" s="17"/>
      <c r="E584" s="17"/>
    </row>
    <row r="585">
      <c r="C585" s="17"/>
      <c r="E585" s="17"/>
    </row>
    <row r="586">
      <c r="C586" s="17"/>
      <c r="E586" s="17"/>
    </row>
    <row r="587">
      <c r="C587" s="17"/>
      <c r="E587" s="17"/>
    </row>
    <row r="588">
      <c r="C588" s="17"/>
      <c r="E588" s="17"/>
    </row>
    <row r="589">
      <c r="C589" s="17"/>
      <c r="E589" s="17"/>
    </row>
    <row r="590">
      <c r="C590" s="17"/>
      <c r="E590" s="17"/>
    </row>
    <row r="591">
      <c r="C591" s="17"/>
      <c r="E591" s="17"/>
    </row>
    <row r="592">
      <c r="C592" s="17"/>
      <c r="E592" s="17"/>
    </row>
    <row r="593">
      <c r="C593" s="17"/>
      <c r="E593" s="17"/>
    </row>
    <row r="594">
      <c r="C594" s="17"/>
      <c r="E594" s="17"/>
    </row>
    <row r="595">
      <c r="C595" s="17"/>
      <c r="E595" s="17"/>
    </row>
    <row r="596">
      <c r="C596" s="17"/>
      <c r="E596" s="17"/>
    </row>
    <row r="597">
      <c r="C597" s="17"/>
      <c r="E597" s="17"/>
    </row>
    <row r="598">
      <c r="C598" s="17"/>
      <c r="E598" s="17"/>
    </row>
    <row r="599">
      <c r="C599" s="17"/>
      <c r="E599" s="17"/>
    </row>
    <row r="600">
      <c r="C600" s="17"/>
      <c r="E600" s="17"/>
    </row>
    <row r="601">
      <c r="C601" s="17"/>
      <c r="E601" s="17"/>
    </row>
    <row r="602">
      <c r="C602" s="17"/>
      <c r="E602" s="17"/>
    </row>
    <row r="603">
      <c r="C603" s="17"/>
      <c r="E603" s="17"/>
    </row>
    <row r="604">
      <c r="C604" s="17"/>
      <c r="E604" s="17"/>
    </row>
    <row r="605">
      <c r="C605" s="17"/>
      <c r="E605" s="17"/>
    </row>
    <row r="606">
      <c r="C606" s="17"/>
      <c r="E606" s="17"/>
    </row>
    <row r="607">
      <c r="C607" s="17"/>
      <c r="E607" s="17"/>
    </row>
    <row r="608">
      <c r="C608" s="17"/>
      <c r="E608" s="17"/>
    </row>
    <row r="609">
      <c r="C609" s="17"/>
      <c r="E609" s="17"/>
    </row>
    <row r="610">
      <c r="C610" s="17"/>
      <c r="E610" s="17"/>
    </row>
    <row r="611">
      <c r="C611" s="17"/>
      <c r="E611" s="17"/>
    </row>
    <row r="612">
      <c r="C612" s="17"/>
      <c r="E612" s="17"/>
    </row>
    <row r="613">
      <c r="C613" s="17"/>
      <c r="E613" s="17"/>
    </row>
    <row r="614">
      <c r="C614" s="17"/>
      <c r="E614" s="17"/>
    </row>
    <row r="615">
      <c r="C615" s="17"/>
      <c r="E615" s="17"/>
    </row>
    <row r="616">
      <c r="C616" s="17"/>
      <c r="E616" s="17"/>
    </row>
    <row r="617">
      <c r="C617" s="17"/>
      <c r="E617" s="17"/>
    </row>
    <row r="618">
      <c r="C618" s="17"/>
      <c r="E618" s="17"/>
    </row>
    <row r="619">
      <c r="C619" s="17"/>
      <c r="E619" s="17"/>
    </row>
    <row r="620">
      <c r="C620" s="17"/>
      <c r="E620" s="17"/>
    </row>
    <row r="621">
      <c r="C621" s="17"/>
      <c r="E621" s="17"/>
    </row>
    <row r="622">
      <c r="C622" s="17"/>
      <c r="E622" s="17"/>
    </row>
    <row r="623">
      <c r="C623" s="17"/>
      <c r="E623" s="17"/>
    </row>
    <row r="624">
      <c r="C624" s="17"/>
      <c r="E624" s="17"/>
    </row>
    <row r="625">
      <c r="C625" s="17"/>
      <c r="E625" s="17"/>
    </row>
    <row r="626">
      <c r="C626" s="17"/>
      <c r="E626" s="17"/>
    </row>
    <row r="627">
      <c r="C627" s="17"/>
      <c r="E627" s="17"/>
    </row>
    <row r="628">
      <c r="C628" s="17"/>
      <c r="E628" s="17"/>
    </row>
    <row r="629">
      <c r="C629" s="17"/>
      <c r="E629" s="17"/>
    </row>
    <row r="630">
      <c r="C630" s="17"/>
      <c r="E630" s="17"/>
    </row>
    <row r="631">
      <c r="C631" s="17"/>
      <c r="E631" s="17"/>
    </row>
    <row r="632">
      <c r="C632" s="17"/>
      <c r="E632" s="17"/>
    </row>
    <row r="633">
      <c r="C633" s="17"/>
      <c r="E633" s="17"/>
    </row>
    <row r="634">
      <c r="C634" s="17"/>
      <c r="E634" s="17"/>
    </row>
    <row r="635">
      <c r="C635" s="17"/>
      <c r="E635" s="17"/>
    </row>
    <row r="636">
      <c r="C636" s="17"/>
      <c r="E636" s="17"/>
    </row>
    <row r="637">
      <c r="C637" s="17"/>
      <c r="E637" s="17"/>
    </row>
    <row r="638">
      <c r="C638" s="17"/>
      <c r="E638" s="17"/>
    </row>
    <row r="639">
      <c r="C639" s="17"/>
      <c r="E639" s="17"/>
    </row>
    <row r="640">
      <c r="C640" s="17"/>
      <c r="E640" s="17"/>
    </row>
    <row r="641">
      <c r="C641" s="17"/>
      <c r="E641" s="17"/>
    </row>
    <row r="642">
      <c r="C642" s="17"/>
      <c r="E642" s="17"/>
    </row>
    <row r="643">
      <c r="C643" s="17"/>
      <c r="E643" s="17"/>
    </row>
    <row r="644">
      <c r="C644" s="17"/>
      <c r="E644" s="17"/>
    </row>
    <row r="645">
      <c r="C645" s="17"/>
      <c r="E645" s="17"/>
    </row>
    <row r="646">
      <c r="C646" s="17"/>
      <c r="E646" s="17"/>
    </row>
    <row r="647">
      <c r="C647" s="17"/>
      <c r="E647" s="17"/>
    </row>
    <row r="648">
      <c r="C648" s="17"/>
      <c r="E648" s="17"/>
    </row>
    <row r="649">
      <c r="C649" s="17"/>
      <c r="E649" s="17"/>
    </row>
    <row r="650">
      <c r="C650" s="17"/>
      <c r="E650" s="17"/>
    </row>
    <row r="651">
      <c r="C651" s="17"/>
      <c r="E651" s="17"/>
    </row>
    <row r="652">
      <c r="C652" s="17"/>
      <c r="E652" s="17"/>
    </row>
    <row r="653">
      <c r="C653" s="17"/>
      <c r="E653" s="17"/>
    </row>
    <row r="654">
      <c r="C654" s="17"/>
      <c r="E654" s="17"/>
    </row>
    <row r="655">
      <c r="C655" s="17"/>
      <c r="E655" s="17"/>
    </row>
    <row r="656">
      <c r="C656" s="17"/>
      <c r="E656" s="17"/>
    </row>
    <row r="657">
      <c r="C657" s="17"/>
      <c r="E657" s="17"/>
    </row>
    <row r="658">
      <c r="C658" s="17"/>
      <c r="E658" s="17"/>
    </row>
    <row r="659">
      <c r="C659" s="17"/>
      <c r="E659" s="17"/>
    </row>
    <row r="660">
      <c r="C660" s="17"/>
      <c r="E660" s="17"/>
    </row>
    <row r="661">
      <c r="C661" s="17"/>
      <c r="E661" s="17"/>
    </row>
    <row r="662">
      <c r="C662" s="17"/>
      <c r="E662" s="17"/>
    </row>
    <row r="663">
      <c r="C663" s="17"/>
      <c r="E663" s="17"/>
    </row>
    <row r="664">
      <c r="C664" s="17"/>
      <c r="E664" s="17"/>
    </row>
    <row r="665">
      <c r="C665" s="17"/>
      <c r="E665" s="17"/>
    </row>
    <row r="666">
      <c r="C666" s="17"/>
      <c r="E666" s="17"/>
    </row>
    <row r="667">
      <c r="C667" s="17"/>
      <c r="E667" s="17"/>
    </row>
    <row r="668">
      <c r="C668" s="17"/>
      <c r="E668" s="17"/>
    </row>
    <row r="669">
      <c r="C669" s="17"/>
      <c r="E669" s="17"/>
    </row>
    <row r="670">
      <c r="C670" s="17"/>
      <c r="E670" s="17"/>
    </row>
    <row r="671">
      <c r="C671" s="17"/>
      <c r="E671" s="17"/>
    </row>
    <row r="672">
      <c r="C672" s="17"/>
      <c r="E672" s="17"/>
    </row>
    <row r="673">
      <c r="C673" s="17"/>
      <c r="E673" s="17"/>
    </row>
    <row r="674">
      <c r="C674" s="17"/>
      <c r="E674" s="17"/>
    </row>
    <row r="675">
      <c r="C675" s="17"/>
      <c r="E675" s="17"/>
    </row>
    <row r="676">
      <c r="C676" s="17"/>
      <c r="E676" s="17"/>
    </row>
    <row r="677">
      <c r="C677" s="17"/>
      <c r="E677" s="17"/>
    </row>
    <row r="678">
      <c r="C678" s="17"/>
      <c r="E678" s="17"/>
    </row>
    <row r="679">
      <c r="C679" s="17"/>
      <c r="E679" s="17"/>
    </row>
    <row r="680">
      <c r="C680" s="17"/>
      <c r="E680" s="17"/>
    </row>
    <row r="681">
      <c r="C681" s="17"/>
      <c r="E681" s="17"/>
    </row>
    <row r="682">
      <c r="C682" s="17"/>
      <c r="E682" s="17"/>
    </row>
    <row r="683">
      <c r="C683" s="17"/>
      <c r="E683" s="17"/>
    </row>
    <row r="684">
      <c r="C684" s="17"/>
      <c r="E684" s="17"/>
    </row>
    <row r="685">
      <c r="C685" s="17"/>
      <c r="E685" s="17"/>
    </row>
    <row r="686">
      <c r="C686" s="17"/>
      <c r="E686" s="17"/>
    </row>
    <row r="687">
      <c r="C687" s="17"/>
      <c r="E687" s="17"/>
    </row>
    <row r="688">
      <c r="C688" s="17"/>
      <c r="E688" s="17"/>
    </row>
    <row r="689">
      <c r="C689" s="17"/>
      <c r="E689" s="17"/>
    </row>
    <row r="690">
      <c r="C690" s="17"/>
      <c r="E690" s="17"/>
    </row>
    <row r="691">
      <c r="C691" s="17"/>
      <c r="E691" s="17"/>
    </row>
    <row r="692">
      <c r="C692" s="17"/>
      <c r="E692" s="17"/>
    </row>
    <row r="693">
      <c r="C693" s="17"/>
      <c r="E693" s="17"/>
    </row>
    <row r="694">
      <c r="C694" s="17"/>
      <c r="E694" s="17"/>
    </row>
    <row r="695">
      <c r="C695" s="17"/>
      <c r="E695" s="17"/>
    </row>
    <row r="696">
      <c r="C696" s="17"/>
      <c r="E696" s="17"/>
    </row>
    <row r="697">
      <c r="C697" s="17"/>
      <c r="E697" s="17"/>
    </row>
    <row r="698">
      <c r="C698" s="17"/>
      <c r="E698" s="17"/>
    </row>
    <row r="699">
      <c r="C699" s="17"/>
      <c r="E699" s="17"/>
    </row>
    <row r="700">
      <c r="C700" s="17"/>
      <c r="E700" s="17"/>
    </row>
    <row r="701">
      <c r="C701" s="17"/>
      <c r="E701" s="17"/>
    </row>
    <row r="702">
      <c r="C702" s="17"/>
      <c r="E702" s="17"/>
    </row>
    <row r="703">
      <c r="C703" s="17"/>
      <c r="E703" s="17"/>
    </row>
    <row r="704">
      <c r="C704" s="17"/>
      <c r="E704" s="17"/>
    </row>
    <row r="705">
      <c r="C705" s="17"/>
      <c r="E705" s="17"/>
    </row>
    <row r="706">
      <c r="C706" s="17"/>
      <c r="E706" s="17"/>
    </row>
    <row r="707">
      <c r="C707" s="17"/>
      <c r="E707" s="17"/>
    </row>
    <row r="708">
      <c r="C708" s="17"/>
      <c r="E708" s="17"/>
    </row>
    <row r="709">
      <c r="C709" s="17"/>
      <c r="E709" s="17"/>
    </row>
    <row r="710">
      <c r="C710" s="17"/>
      <c r="E710" s="17"/>
    </row>
    <row r="711">
      <c r="C711" s="17"/>
      <c r="E711" s="17"/>
    </row>
    <row r="712">
      <c r="C712" s="17"/>
      <c r="E712" s="17"/>
    </row>
    <row r="713">
      <c r="C713" s="17"/>
      <c r="E713" s="17"/>
    </row>
    <row r="714">
      <c r="C714" s="17"/>
      <c r="E714" s="17"/>
    </row>
    <row r="715">
      <c r="C715" s="17"/>
      <c r="E715" s="17"/>
    </row>
    <row r="716">
      <c r="C716" s="17"/>
      <c r="E716" s="17"/>
    </row>
    <row r="717">
      <c r="C717" s="17"/>
      <c r="E717" s="17"/>
    </row>
    <row r="718">
      <c r="C718" s="17"/>
      <c r="E718" s="17"/>
    </row>
    <row r="719">
      <c r="C719" s="17"/>
      <c r="E719" s="17"/>
    </row>
    <row r="720">
      <c r="C720" s="17"/>
      <c r="E720" s="17"/>
    </row>
    <row r="721">
      <c r="C721" s="17"/>
      <c r="E721" s="17"/>
    </row>
    <row r="722">
      <c r="C722" s="17"/>
      <c r="E722" s="17"/>
    </row>
    <row r="723">
      <c r="C723" s="17"/>
      <c r="E723" s="17"/>
    </row>
    <row r="724">
      <c r="C724" s="17"/>
      <c r="E724" s="17"/>
    </row>
    <row r="725">
      <c r="C725" s="17"/>
      <c r="E725" s="17"/>
    </row>
    <row r="726">
      <c r="C726" s="17"/>
      <c r="E726" s="17"/>
    </row>
    <row r="727">
      <c r="C727" s="17"/>
      <c r="E727" s="17"/>
    </row>
    <row r="728">
      <c r="C728" s="17"/>
      <c r="E728" s="17"/>
    </row>
    <row r="729">
      <c r="C729" s="17"/>
      <c r="E729" s="17"/>
    </row>
    <row r="730">
      <c r="C730" s="17"/>
      <c r="E730" s="17"/>
    </row>
    <row r="731">
      <c r="C731" s="17"/>
      <c r="E731" s="17"/>
    </row>
    <row r="732">
      <c r="C732" s="17"/>
      <c r="E732" s="17"/>
    </row>
    <row r="733">
      <c r="C733" s="17"/>
      <c r="E733" s="17"/>
    </row>
    <row r="734">
      <c r="C734" s="17"/>
      <c r="E734" s="17"/>
    </row>
    <row r="735">
      <c r="C735" s="17"/>
      <c r="E735" s="17"/>
    </row>
    <row r="736">
      <c r="C736" s="17"/>
      <c r="E736" s="17"/>
    </row>
    <row r="737">
      <c r="C737" s="17"/>
      <c r="E737" s="17"/>
    </row>
    <row r="738">
      <c r="C738" s="17"/>
      <c r="E738" s="17"/>
    </row>
    <row r="739">
      <c r="C739" s="17"/>
      <c r="E739" s="17"/>
    </row>
    <row r="740">
      <c r="C740" s="17"/>
      <c r="E740" s="17"/>
    </row>
    <row r="741">
      <c r="C741" s="17"/>
      <c r="E741" s="17"/>
    </row>
    <row r="742">
      <c r="C742" s="17"/>
      <c r="E742" s="17"/>
    </row>
    <row r="743">
      <c r="C743" s="17"/>
      <c r="E743" s="17"/>
    </row>
    <row r="744">
      <c r="C744" s="17"/>
      <c r="E744" s="17"/>
    </row>
    <row r="745">
      <c r="C745" s="17"/>
      <c r="E745" s="17"/>
    </row>
    <row r="746">
      <c r="C746" s="17"/>
      <c r="E746" s="17"/>
    </row>
    <row r="747">
      <c r="C747" s="17"/>
      <c r="E747" s="17"/>
    </row>
    <row r="748">
      <c r="C748" s="17"/>
      <c r="E748" s="17"/>
    </row>
    <row r="749">
      <c r="C749" s="17"/>
      <c r="E749" s="17"/>
    </row>
    <row r="750">
      <c r="C750" s="17"/>
      <c r="E750" s="17"/>
    </row>
    <row r="751">
      <c r="C751" s="17"/>
      <c r="E751" s="17"/>
    </row>
    <row r="752">
      <c r="C752" s="17"/>
      <c r="E752" s="17"/>
    </row>
    <row r="753">
      <c r="C753" s="17"/>
      <c r="E753" s="17"/>
    </row>
    <row r="754">
      <c r="C754" s="17"/>
      <c r="E754" s="17"/>
    </row>
    <row r="755">
      <c r="C755" s="17"/>
      <c r="E755" s="17"/>
    </row>
    <row r="756">
      <c r="C756" s="17"/>
      <c r="E756" s="17"/>
    </row>
    <row r="757">
      <c r="C757" s="17"/>
      <c r="E757" s="17"/>
    </row>
    <row r="758">
      <c r="C758" s="17"/>
      <c r="E758" s="17"/>
    </row>
    <row r="759">
      <c r="C759" s="17"/>
      <c r="E759" s="17"/>
    </row>
    <row r="760">
      <c r="C760" s="17"/>
      <c r="E760" s="17"/>
    </row>
    <row r="761">
      <c r="C761" s="17"/>
      <c r="E761" s="17"/>
    </row>
    <row r="762">
      <c r="C762" s="17"/>
      <c r="E762" s="17"/>
    </row>
    <row r="763">
      <c r="C763" s="17"/>
      <c r="E763" s="17"/>
    </row>
    <row r="764">
      <c r="C764" s="17"/>
      <c r="E764" s="17"/>
    </row>
    <row r="765">
      <c r="C765" s="17"/>
      <c r="E765" s="17"/>
    </row>
    <row r="766">
      <c r="C766" s="17"/>
      <c r="E766" s="17"/>
    </row>
    <row r="767">
      <c r="C767" s="17"/>
      <c r="E767" s="17"/>
    </row>
    <row r="768">
      <c r="C768" s="17"/>
      <c r="E768" s="17"/>
    </row>
    <row r="769">
      <c r="C769" s="17"/>
      <c r="E769" s="17"/>
    </row>
    <row r="770">
      <c r="C770" s="17"/>
      <c r="E770" s="17"/>
    </row>
    <row r="771">
      <c r="C771" s="17"/>
      <c r="E771" s="17"/>
    </row>
    <row r="772">
      <c r="C772" s="17"/>
      <c r="E772" s="17"/>
    </row>
    <row r="773">
      <c r="C773" s="17"/>
      <c r="E773" s="17"/>
    </row>
    <row r="774">
      <c r="C774" s="17"/>
      <c r="E774" s="17"/>
    </row>
    <row r="775">
      <c r="C775" s="17"/>
      <c r="E775" s="17"/>
    </row>
    <row r="776">
      <c r="C776" s="17"/>
      <c r="E776" s="17"/>
    </row>
    <row r="777">
      <c r="C777" s="17"/>
      <c r="E777" s="17"/>
    </row>
    <row r="778">
      <c r="C778" s="17"/>
      <c r="E778" s="17"/>
    </row>
    <row r="779">
      <c r="C779" s="17"/>
      <c r="E779" s="17"/>
    </row>
    <row r="780">
      <c r="C780" s="17"/>
      <c r="E780" s="17"/>
    </row>
    <row r="781">
      <c r="C781" s="17"/>
      <c r="E781" s="17"/>
    </row>
    <row r="782">
      <c r="C782" s="17"/>
      <c r="E782" s="17"/>
    </row>
    <row r="783">
      <c r="C783" s="17"/>
      <c r="E783" s="17"/>
    </row>
    <row r="784">
      <c r="C784" s="17"/>
      <c r="E784" s="17"/>
    </row>
    <row r="785">
      <c r="C785" s="17"/>
      <c r="E785" s="17"/>
    </row>
    <row r="786">
      <c r="C786" s="17"/>
      <c r="E786" s="17"/>
    </row>
    <row r="787">
      <c r="C787" s="17"/>
      <c r="E787" s="17"/>
    </row>
    <row r="788">
      <c r="C788" s="17"/>
      <c r="E788" s="17"/>
    </row>
    <row r="789">
      <c r="C789" s="17"/>
      <c r="E789" s="17"/>
    </row>
    <row r="790">
      <c r="C790" s="17"/>
      <c r="E790" s="17"/>
    </row>
    <row r="791">
      <c r="C791" s="17"/>
      <c r="E791" s="17"/>
    </row>
    <row r="792">
      <c r="C792" s="17"/>
      <c r="E792" s="17"/>
    </row>
    <row r="793">
      <c r="C793" s="17"/>
      <c r="E793" s="17"/>
    </row>
    <row r="794">
      <c r="C794" s="17"/>
      <c r="E794" s="17"/>
    </row>
    <row r="795">
      <c r="C795" s="17"/>
      <c r="E795" s="17"/>
    </row>
    <row r="796">
      <c r="C796" s="17"/>
      <c r="E796" s="17"/>
    </row>
    <row r="797">
      <c r="C797" s="17"/>
      <c r="E797" s="17"/>
    </row>
    <row r="798">
      <c r="C798" s="17"/>
      <c r="E798" s="17"/>
    </row>
    <row r="799">
      <c r="C799" s="17"/>
      <c r="E799" s="17"/>
    </row>
    <row r="800">
      <c r="C800" s="17"/>
      <c r="E800" s="17"/>
    </row>
    <row r="801">
      <c r="C801" s="17"/>
      <c r="E801" s="17"/>
    </row>
    <row r="802">
      <c r="C802" s="17"/>
      <c r="E802" s="17"/>
    </row>
    <row r="803">
      <c r="C803" s="17"/>
      <c r="E803" s="17"/>
    </row>
    <row r="804">
      <c r="C804" s="17"/>
      <c r="E804" s="17"/>
    </row>
    <row r="805">
      <c r="C805" s="17"/>
      <c r="E805" s="17"/>
    </row>
    <row r="806">
      <c r="C806" s="17"/>
      <c r="E806" s="17"/>
    </row>
    <row r="807">
      <c r="C807" s="17"/>
      <c r="E807" s="17"/>
    </row>
    <row r="808">
      <c r="C808" s="17"/>
      <c r="E808" s="17"/>
    </row>
    <row r="809">
      <c r="C809" s="17"/>
      <c r="E809" s="17"/>
    </row>
    <row r="810">
      <c r="C810" s="17"/>
      <c r="E810" s="17"/>
    </row>
    <row r="811">
      <c r="C811" s="17"/>
      <c r="E811" s="17"/>
    </row>
    <row r="812">
      <c r="C812" s="17"/>
      <c r="E812" s="17"/>
    </row>
    <row r="813">
      <c r="C813" s="17"/>
      <c r="E813" s="17"/>
    </row>
    <row r="814">
      <c r="C814" s="17"/>
      <c r="E814" s="17"/>
    </row>
    <row r="815">
      <c r="C815" s="17"/>
      <c r="E815" s="17"/>
    </row>
    <row r="816">
      <c r="C816" s="17"/>
      <c r="E816" s="17"/>
    </row>
    <row r="817">
      <c r="C817" s="17"/>
      <c r="E817" s="17"/>
    </row>
    <row r="818">
      <c r="C818" s="17"/>
      <c r="E818" s="17"/>
    </row>
    <row r="819">
      <c r="C819" s="17"/>
      <c r="E819" s="17"/>
    </row>
    <row r="820">
      <c r="C820" s="17"/>
      <c r="E820" s="17"/>
    </row>
    <row r="821">
      <c r="C821" s="17"/>
      <c r="E821" s="17"/>
    </row>
    <row r="822">
      <c r="C822" s="17"/>
      <c r="E822" s="17"/>
    </row>
    <row r="823">
      <c r="C823" s="17"/>
      <c r="E823" s="17"/>
    </row>
    <row r="824">
      <c r="C824" s="17"/>
      <c r="E824" s="17"/>
    </row>
    <row r="825">
      <c r="C825" s="17"/>
      <c r="E825" s="17"/>
    </row>
    <row r="826">
      <c r="C826" s="17"/>
      <c r="E826" s="17"/>
    </row>
    <row r="827">
      <c r="C827" s="17"/>
      <c r="E827" s="17"/>
    </row>
    <row r="828">
      <c r="C828" s="17"/>
      <c r="E828" s="17"/>
    </row>
    <row r="829">
      <c r="C829" s="17"/>
      <c r="E829" s="17"/>
    </row>
    <row r="830">
      <c r="C830" s="17"/>
      <c r="E830" s="17"/>
    </row>
    <row r="831">
      <c r="C831" s="17"/>
      <c r="E831" s="17"/>
    </row>
    <row r="832">
      <c r="C832" s="17"/>
      <c r="E832" s="17"/>
    </row>
    <row r="833">
      <c r="C833" s="17"/>
      <c r="E833" s="17"/>
    </row>
    <row r="834">
      <c r="C834" s="17"/>
      <c r="E834" s="17"/>
    </row>
    <row r="835">
      <c r="C835" s="17"/>
      <c r="E835" s="17"/>
    </row>
    <row r="836">
      <c r="C836" s="17"/>
      <c r="E836" s="17"/>
    </row>
    <row r="837">
      <c r="C837" s="17"/>
      <c r="E837" s="17"/>
    </row>
    <row r="838">
      <c r="C838" s="17"/>
      <c r="E838" s="17"/>
    </row>
    <row r="839">
      <c r="C839" s="17"/>
      <c r="E839" s="17"/>
    </row>
    <row r="840">
      <c r="C840" s="17"/>
      <c r="E840" s="17"/>
    </row>
    <row r="841">
      <c r="C841" s="17"/>
      <c r="E841" s="17"/>
    </row>
    <row r="842">
      <c r="C842" s="17"/>
      <c r="E842" s="17"/>
    </row>
    <row r="843">
      <c r="C843" s="17"/>
      <c r="E843" s="17"/>
    </row>
    <row r="844">
      <c r="C844" s="17"/>
      <c r="E844" s="17"/>
    </row>
    <row r="845">
      <c r="C845" s="17"/>
      <c r="E845" s="17"/>
    </row>
    <row r="846">
      <c r="C846" s="17"/>
      <c r="E846" s="17"/>
    </row>
    <row r="847">
      <c r="C847" s="17"/>
      <c r="E847" s="17"/>
    </row>
    <row r="848">
      <c r="C848" s="17"/>
      <c r="E848" s="17"/>
    </row>
    <row r="849">
      <c r="C849" s="17"/>
      <c r="E849" s="17"/>
    </row>
    <row r="850">
      <c r="C850" s="17"/>
      <c r="E850" s="17"/>
    </row>
    <row r="851">
      <c r="C851" s="17"/>
      <c r="E851" s="17"/>
    </row>
    <row r="852">
      <c r="C852" s="17"/>
      <c r="E852" s="17"/>
    </row>
    <row r="853">
      <c r="C853" s="17"/>
      <c r="E853" s="17"/>
    </row>
    <row r="854">
      <c r="C854" s="17"/>
      <c r="E854" s="17"/>
    </row>
    <row r="855">
      <c r="C855" s="17"/>
      <c r="E855" s="17"/>
    </row>
    <row r="856">
      <c r="C856" s="17"/>
      <c r="E856" s="17"/>
    </row>
    <row r="857">
      <c r="C857" s="17"/>
      <c r="E857" s="17"/>
    </row>
    <row r="858">
      <c r="C858" s="17"/>
      <c r="E858" s="17"/>
    </row>
    <row r="859">
      <c r="C859" s="17"/>
      <c r="E859" s="17"/>
    </row>
    <row r="860">
      <c r="C860" s="17"/>
      <c r="E860" s="17"/>
    </row>
    <row r="861">
      <c r="C861" s="17"/>
      <c r="E861" s="17"/>
    </row>
    <row r="862">
      <c r="C862" s="17"/>
      <c r="E862" s="17"/>
    </row>
    <row r="863">
      <c r="C863" s="17"/>
      <c r="E863" s="17"/>
    </row>
    <row r="864">
      <c r="C864" s="17"/>
      <c r="E864" s="17"/>
    </row>
    <row r="865">
      <c r="C865" s="17"/>
      <c r="E865" s="17"/>
    </row>
    <row r="866">
      <c r="C866" s="17"/>
      <c r="E866" s="17"/>
    </row>
    <row r="867">
      <c r="C867" s="17"/>
      <c r="E867" s="17"/>
    </row>
    <row r="868">
      <c r="C868" s="17"/>
      <c r="E868" s="17"/>
    </row>
    <row r="869">
      <c r="C869" s="17"/>
      <c r="E869" s="17"/>
    </row>
    <row r="870">
      <c r="C870" s="17"/>
      <c r="E870" s="17"/>
    </row>
    <row r="871">
      <c r="C871" s="17"/>
      <c r="E871" s="17"/>
    </row>
    <row r="872">
      <c r="C872" s="17"/>
      <c r="E872" s="17"/>
    </row>
    <row r="873">
      <c r="C873" s="17"/>
      <c r="E873" s="17"/>
    </row>
    <row r="874">
      <c r="C874" s="17"/>
      <c r="E874" s="17"/>
    </row>
    <row r="875">
      <c r="C875" s="17"/>
      <c r="E875" s="17"/>
    </row>
    <row r="876">
      <c r="C876" s="17"/>
      <c r="E876" s="17"/>
    </row>
    <row r="877">
      <c r="C877" s="17"/>
      <c r="E877" s="17"/>
    </row>
    <row r="878">
      <c r="C878" s="17"/>
      <c r="E878" s="17"/>
    </row>
    <row r="879">
      <c r="C879" s="17"/>
      <c r="E879" s="17"/>
    </row>
    <row r="880">
      <c r="C880" s="17"/>
      <c r="E880" s="17"/>
    </row>
    <row r="881">
      <c r="C881" s="17"/>
      <c r="E881" s="17"/>
    </row>
    <row r="882">
      <c r="C882" s="17"/>
      <c r="E882" s="17"/>
    </row>
    <row r="883">
      <c r="C883" s="17"/>
      <c r="E883" s="17"/>
    </row>
    <row r="884">
      <c r="C884" s="17"/>
      <c r="E884" s="17"/>
    </row>
    <row r="885">
      <c r="C885" s="17"/>
      <c r="E885" s="17"/>
    </row>
    <row r="886">
      <c r="C886" s="17"/>
      <c r="E886" s="17"/>
    </row>
    <row r="887">
      <c r="C887" s="17"/>
      <c r="E887" s="17"/>
    </row>
    <row r="888">
      <c r="C888" s="17"/>
      <c r="E888" s="17"/>
    </row>
    <row r="889">
      <c r="C889" s="17"/>
      <c r="E889" s="17"/>
    </row>
    <row r="890">
      <c r="C890" s="17"/>
      <c r="E890" s="17"/>
    </row>
    <row r="891">
      <c r="C891" s="17"/>
      <c r="E891" s="17"/>
    </row>
    <row r="892">
      <c r="C892" s="17"/>
      <c r="E892" s="17"/>
    </row>
    <row r="893">
      <c r="C893" s="17"/>
      <c r="E893" s="17"/>
    </row>
    <row r="894">
      <c r="C894" s="17"/>
      <c r="E894" s="17"/>
    </row>
    <row r="895">
      <c r="C895" s="17"/>
      <c r="E895" s="17"/>
    </row>
    <row r="896">
      <c r="C896" s="17"/>
      <c r="E896" s="17"/>
    </row>
    <row r="897">
      <c r="C897" s="17"/>
      <c r="E897" s="17"/>
    </row>
    <row r="898">
      <c r="C898" s="17"/>
      <c r="E898" s="17"/>
    </row>
    <row r="899">
      <c r="C899" s="17"/>
      <c r="E899" s="17"/>
    </row>
    <row r="900">
      <c r="C900" s="17"/>
      <c r="E900" s="17"/>
    </row>
    <row r="901">
      <c r="C901" s="17"/>
      <c r="E901" s="17"/>
    </row>
    <row r="902">
      <c r="C902" s="17"/>
      <c r="E902" s="17"/>
    </row>
    <row r="903">
      <c r="C903" s="17"/>
      <c r="E903" s="17"/>
    </row>
    <row r="904">
      <c r="C904" s="17"/>
      <c r="E904" s="17"/>
    </row>
    <row r="905">
      <c r="C905" s="17"/>
      <c r="E905" s="17"/>
    </row>
    <row r="906">
      <c r="C906" s="17"/>
      <c r="E906" s="17"/>
    </row>
    <row r="907">
      <c r="C907" s="17"/>
      <c r="E907" s="17"/>
    </row>
    <row r="908">
      <c r="C908" s="17"/>
      <c r="E908" s="17"/>
    </row>
    <row r="909">
      <c r="C909" s="17"/>
      <c r="E909" s="17"/>
    </row>
    <row r="910">
      <c r="C910" s="17"/>
      <c r="E910" s="17"/>
    </row>
    <row r="911">
      <c r="C911" s="17"/>
      <c r="E911" s="17"/>
    </row>
    <row r="912">
      <c r="C912" s="17"/>
      <c r="E912" s="17"/>
    </row>
    <row r="913">
      <c r="C913" s="17"/>
      <c r="E913" s="17"/>
    </row>
    <row r="914">
      <c r="C914" s="17"/>
      <c r="E914" s="17"/>
    </row>
    <row r="915">
      <c r="C915" s="17"/>
      <c r="E915" s="17"/>
    </row>
    <row r="916">
      <c r="C916" s="17"/>
      <c r="E916" s="17"/>
    </row>
    <row r="917">
      <c r="C917" s="17"/>
      <c r="E917" s="17"/>
    </row>
    <row r="918">
      <c r="C918" s="17"/>
      <c r="E918" s="17"/>
    </row>
    <row r="919">
      <c r="C919" s="17"/>
      <c r="E919" s="17"/>
    </row>
    <row r="920">
      <c r="C920" s="17"/>
      <c r="E920" s="17"/>
    </row>
    <row r="921">
      <c r="C921" s="17"/>
      <c r="E921" s="17"/>
    </row>
    <row r="922">
      <c r="C922" s="17"/>
      <c r="E922" s="17"/>
    </row>
    <row r="923">
      <c r="C923" s="17"/>
      <c r="E923" s="17"/>
    </row>
    <row r="924">
      <c r="C924" s="17"/>
      <c r="E924" s="17"/>
    </row>
    <row r="925">
      <c r="C925" s="17"/>
      <c r="E925" s="17"/>
    </row>
    <row r="926">
      <c r="C926" s="17"/>
      <c r="E926" s="17"/>
    </row>
    <row r="927">
      <c r="C927" s="17"/>
      <c r="E927" s="17"/>
    </row>
    <row r="928">
      <c r="C928" s="17"/>
      <c r="E928" s="17"/>
    </row>
    <row r="929">
      <c r="C929" s="17"/>
      <c r="E929" s="17"/>
    </row>
    <row r="930">
      <c r="C930" s="17"/>
      <c r="E930" s="17"/>
    </row>
    <row r="931">
      <c r="C931" s="17"/>
      <c r="E931" s="17"/>
    </row>
    <row r="932">
      <c r="C932" s="17"/>
      <c r="E932" s="17"/>
    </row>
    <row r="933">
      <c r="C933" s="17"/>
      <c r="E933" s="17"/>
    </row>
    <row r="934">
      <c r="C934" s="17"/>
      <c r="E934" s="17"/>
    </row>
    <row r="935">
      <c r="C935" s="17"/>
      <c r="E935" s="17"/>
    </row>
    <row r="936">
      <c r="C936" s="17"/>
      <c r="E936" s="17"/>
    </row>
    <row r="937">
      <c r="C937" s="17"/>
      <c r="E937" s="17"/>
    </row>
    <row r="938">
      <c r="C938" s="17"/>
      <c r="E938" s="17"/>
    </row>
    <row r="939">
      <c r="C939" s="17"/>
      <c r="E939" s="17"/>
    </row>
    <row r="940">
      <c r="C940" s="17"/>
      <c r="E940" s="17"/>
    </row>
    <row r="941">
      <c r="C941" s="17"/>
      <c r="E941" s="17"/>
    </row>
    <row r="942">
      <c r="C942" s="17"/>
      <c r="E942" s="17"/>
    </row>
    <row r="943">
      <c r="C943" s="17"/>
      <c r="E943" s="17"/>
    </row>
    <row r="944">
      <c r="C944" s="17"/>
      <c r="E944" s="17"/>
    </row>
    <row r="945">
      <c r="C945" s="17"/>
      <c r="E945" s="17"/>
    </row>
    <row r="946">
      <c r="C946" s="17"/>
      <c r="E946" s="17"/>
    </row>
    <row r="947">
      <c r="C947" s="17"/>
      <c r="E947" s="17"/>
    </row>
    <row r="948">
      <c r="C948" s="17"/>
      <c r="E948" s="17"/>
    </row>
    <row r="949">
      <c r="C949" s="17"/>
      <c r="E949" s="17"/>
    </row>
    <row r="950">
      <c r="C950" s="17"/>
      <c r="E950" s="17"/>
    </row>
    <row r="951">
      <c r="C951" s="17"/>
      <c r="E951" s="17"/>
    </row>
    <row r="952">
      <c r="C952" s="17"/>
      <c r="E952" s="17"/>
    </row>
    <row r="953">
      <c r="C953" s="17"/>
      <c r="E953" s="17"/>
    </row>
    <row r="954">
      <c r="C954" s="17"/>
      <c r="E954" s="17"/>
    </row>
    <row r="955">
      <c r="C955" s="17"/>
      <c r="E955" s="17"/>
    </row>
    <row r="956">
      <c r="C956" s="17"/>
      <c r="E956" s="17"/>
    </row>
    <row r="957">
      <c r="C957" s="17"/>
      <c r="E957" s="17"/>
    </row>
    <row r="958">
      <c r="C958" s="17"/>
      <c r="E958" s="17"/>
    </row>
    <row r="959">
      <c r="C959" s="17"/>
      <c r="E959" s="17"/>
    </row>
    <row r="960">
      <c r="C960" s="17"/>
      <c r="E960" s="17"/>
    </row>
    <row r="961">
      <c r="C961" s="17"/>
      <c r="E961" s="17"/>
    </row>
    <row r="962">
      <c r="C962" s="17"/>
      <c r="E962" s="17"/>
    </row>
    <row r="963">
      <c r="C963" s="17"/>
      <c r="E963" s="17"/>
    </row>
    <row r="964">
      <c r="C964" s="17"/>
      <c r="E964" s="17"/>
    </row>
    <row r="965">
      <c r="C965" s="17"/>
      <c r="E965" s="17"/>
    </row>
    <row r="966">
      <c r="C966" s="17"/>
      <c r="E966" s="17"/>
    </row>
    <row r="967">
      <c r="C967" s="17"/>
      <c r="E967" s="17"/>
    </row>
    <row r="968">
      <c r="C968" s="17"/>
      <c r="E968" s="17"/>
    </row>
    <row r="969">
      <c r="C969" s="17"/>
      <c r="E969" s="17"/>
    </row>
    <row r="970">
      <c r="C970" s="17"/>
      <c r="E970" s="17"/>
    </row>
    <row r="971">
      <c r="C971" s="17"/>
      <c r="E971" s="17"/>
    </row>
    <row r="972">
      <c r="C972" s="17"/>
      <c r="E972" s="17"/>
    </row>
    <row r="973">
      <c r="C973" s="17"/>
      <c r="E973" s="17"/>
    </row>
    <row r="974">
      <c r="C974" s="17"/>
      <c r="E974" s="17"/>
    </row>
    <row r="975">
      <c r="C975" s="17"/>
      <c r="E975" s="17"/>
    </row>
    <row r="976">
      <c r="C976" s="17"/>
      <c r="E976" s="17"/>
    </row>
    <row r="977">
      <c r="C977" s="17"/>
      <c r="E977" s="17"/>
    </row>
    <row r="978">
      <c r="C978" s="17"/>
      <c r="E978" s="17"/>
    </row>
    <row r="979">
      <c r="C979" s="17"/>
      <c r="E979" s="17"/>
    </row>
    <row r="980">
      <c r="C980" s="17"/>
      <c r="E980" s="17"/>
    </row>
    <row r="981">
      <c r="C981" s="17"/>
      <c r="E981" s="17"/>
    </row>
    <row r="982">
      <c r="C982" s="17"/>
      <c r="E982" s="17"/>
    </row>
    <row r="983">
      <c r="C983" s="17"/>
      <c r="E983" s="17"/>
    </row>
    <row r="984">
      <c r="C984" s="17"/>
      <c r="E984" s="17"/>
    </row>
    <row r="985">
      <c r="C985" s="17"/>
      <c r="E985" s="17"/>
    </row>
    <row r="986">
      <c r="C986" s="17"/>
      <c r="E986" s="17"/>
    </row>
    <row r="987">
      <c r="C987" s="17"/>
      <c r="E987" s="17"/>
    </row>
    <row r="988">
      <c r="C988" s="17"/>
      <c r="E988" s="17"/>
    </row>
    <row r="989">
      <c r="C989" s="17"/>
      <c r="E989" s="17"/>
    </row>
    <row r="990">
      <c r="C990" s="17"/>
      <c r="E990" s="17"/>
    </row>
    <row r="991">
      <c r="C991" s="17"/>
      <c r="E991" s="17"/>
    </row>
    <row r="992">
      <c r="C992" s="17"/>
      <c r="E992" s="17"/>
    </row>
    <row r="993">
      <c r="C993" s="17"/>
      <c r="E993" s="17"/>
    </row>
    <row r="994">
      <c r="C994" s="17"/>
      <c r="E994" s="17"/>
    </row>
    <row r="995">
      <c r="C995" s="17"/>
      <c r="E995" s="17"/>
    </row>
    <row r="996">
      <c r="C996" s="17"/>
      <c r="E996" s="17"/>
    </row>
    <row r="997">
      <c r="C997" s="17"/>
      <c r="E997" s="17"/>
    </row>
    <row r="998">
      <c r="C998" s="17"/>
      <c r="E998" s="17"/>
    </row>
    <row r="999">
      <c r="C999" s="17"/>
      <c r="E999" s="17"/>
    </row>
  </sheetData>
  <mergeCells count="3">
    <mergeCell ref="A1:A2"/>
    <mergeCell ref="B1:C1"/>
    <mergeCell ref="D1:E1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7" max="7" width="16.29"/>
    <col customWidth="1" min="11" max="11" width="1.29"/>
  </cols>
  <sheetData>
    <row r="1">
      <c r="A1" s="36" t="s">
        <v>0</v>
      </c>
      <c r="B1" s="37" t="s">
        <v>2</v>
      </c>
      <c r="K1" s="38"/>
      <c r="L1" s="39" t="s">
        <v>1</v>
      </c>
      <c r="U1" s="40"/>
      <c r="V1" s="40"/>
      <c r="W1" s="40"/>
      <c r="X1" s="40"/>
      <c r="Y1" s="40"/>
    </row>
    <row r="2">
      <c r="B2" s="41" t="s">
        <v>44</v>
      </c>
      <c r="C2" s="42" t="s">
        <v>47</v>
      </c>
      <c r="D2" s="42" t="s">
        <v>45</v>
      </c>
      <c r="E2" s="42" t="s">
        <v>48</v>
      </c>
      <c r="F2" s="42" t="s">
        <v>46</v>
      </c>
      <c r="G2" s="42" t="s">
        <v>53</v>
      </c>
      <c r="H2" s="42" t="s">
        <v>54</v>
      </c>
      <c r="I2" s="42" t="s">
        <v>55</v>
      </c>
      <c r="J2" s="41" t="s">
        <v>50</v>
      </c>
      <c r="K2" s="43"/>
      <c r="L2" s="7" t="s">
        <v>44</v>
      </c>
      <c r="M2" s="44" t="s">
        <v>47</v>
      </c>
      <c r="N2" s="44" t="s">
        <v>45</v>
      </c>
      <c r="O2" s="7" t="s">
        <v>48</v>
      </c>
      <c r="P2" s="7" t="s">
        <v>46</v>
      </c>
      <c r="Q2" s="7" t="s">
        <v>54</v>
      </c>
      <c r="R2" s="7" t="s">
        <v>51</v>
      </c>
      <c r="S2" s="7" t="s">
        <v>56</v>
      </c>
      <c r="T2" s="7" t="s">
        <v>52</v>
      </c>
    </row>
    <row r="3">
      <c r="A3" s="45">
        <v>44095.0</v>
      </c>
      <c r="B3" s="13">
        <v>263.0</v>
      </c>
      <c r="C3" s="13">
        <v>94.0</v>
      </c>
      <c r="D3" s="13">
        <v>117.0</v>
      </c>
      <c r="E3" s="13">
        <v>52.0</v>
      </c>
      <c r="F3" s="13">
        <v>25.0</v>
      </c>
      <c r="G3" s="13">
        <v>5.0</v>
      </c>
      <c r="H3" s="13">
        <v>0.0</v>
      </c>
      <c r="I3" s="13">
        <v>1.0</v>
      </c>
      <c r="J3" s="13">
        <v>0.0</v>
      </c>
      <c r="K3" s="43"/>
      <c r="L3" s="13">
        <v>377.0</v>
      </c>
      <c r="M3" s="13">
        <v>147.0</v>
      </c>
      <c r="N3" s="13">
        <v>140.0</v>
      </c>
      <c r="O3" s="13">
        <v>91.0</v>
      </c>
      <c r="P3" s="13">
        <v>35.0</v>
      </c>
      <c r="Q3" s="13">
        <v>1.0</v>
      </c>
      <c r="R3" s="13">
        <v>0.0</v>
      </c>
      <c r="S3" s="13">
        <v>0.0</v>
      </c>
      <c r="T3" s="13">
        <v>0.0</v>
      </c>
    </row>
    <row r="4">
      <c r="A4" s="20">
        <v>44096.0</v>
      </c>
      <c r="B4" s="13">
        <v>425.0</v>
      </c>
      <c r="C4" s="13">
        <v>145.0</v>
      </c>
      <c r="D4" s="13">
        <v>130.0</v>
      </c>
      <c r="E4" s="13">
        <v>103.0</v>
      </c>
      <c r="F4" s="13">
        <v>26.0</v>
      </c>
      <c r="G4" s="13">
        <v>12.0</v>
      </c>
      <c r="H4" s="13">
        <v>3.0</v>
      </c>
      <c r="I4" s="13">
        <v>1.0</v>
      </c>
      <c r="J4" s="13">
        <v>0.0</v>
      </c>
      <c r="K4" s="47"/>
      <c r="L4" s="13">
        <v>401.0</v>
      </c>
      <c r="M4" s="13">
        <v>140.0</v>
      </c>
      <c r="N4" s="13">
        <v>127.0</v>
      </c>
      <c r="O4" s="13">
        <v>99.0</v>
      </c>
      <c r="P4" s="13">
        <v>39.0</v>
      </c>
      <c r="Q4" s="13">
        <v>3.0</v>
      </c>
      <c r="R4" s="13">
        <v>0.0</v>
      </c>
      <c r="S4" s="13">
        <v>0.0</v>
      </c>
      <c r="T4" s="13">
        <v>0.0</v>
      </c>
    </row>
    <row r="5">
      <c r="A5" s="20">
        <v>44097.0</v>
      </c>
      <c r="B5" s="13">
        <v>453.0</v>
      </c>
      <c r="C5" s="13">
        <v>176.0</v>
      </c>
      <c r="D5" s="13">
        <v>134.0</v>
      </c>
      <c r="E5" s="13">
        <v>143.0</v>
      </c>
      <c r="F5" s="13">
        <v>37.0</v>
      </c>
      <c r="G5" s="13">
        <v>11.0</v>
      </c>
      <c r="H5" s="13">
        <v>2.0</v>
      </c>
      <c r="I5" s="13">
        <v>0.0</v>
      </c>
      <c r="J5" s="13">
        <v>0.0</v>
      </c>
      <c r="K5" s="47"/>
      <c r="L5" s="13">
        <v>402.0</v>
      </c>
      <c r="M5" s="13">
        <v>166.0</v>
      </c>
      <c r="N5" s="13">
        <v>124.0</v>
      </c>
      <c r="O5" s="13">
        <v>137.0</v>
      </c>
      <c r="P5" s="13">
        <v>39.0</v>
      </c>
      <c r="Q5" s="13">
        <v>1.0</v>
      </c>
      <c r="R5" s="13">
        <v>0.0</v>
      </c>
      <c r="S5" s="13">
        <v>0.0</v>
      </c>
      <c r="T5" s="13">
        <v>0.0</v>
      </c>
    </row>
    <row r="6">
      <c r="A6" s="20">
        <v>44098.0</v>
      </c>
      <c r="B6" s="13">
        <v>477.0</v>
      </c>
      <c r="C6" s="13">
        <v>181.0</v>
      </c>
      <c r="D6" s="13">
        <v>163.0</v>
      </c>
      <c r="E6" s="13">
        <v>104.0</v>
      </c>
      <c r="F6" s="13">
        <v>52.0</v>
      </c>
      <c r="G6" s="13">
        <v>21.0</v>
      </c>
      <c r="H6" s="13">
        <v>1.0</v>
      </c>
      <c r="I6" s="13">
        <v>2.0</v>
      </c>
      <c r="J6" s="13">
        <v>0.0</v>
      </c>
      <c r="K6" s="47"/>
      <c r="L6" s="13">
        <v>374.0</v>
      </c>
      <c r="M6" s="13">
        <v>165.0</v>
      </c>
      <c r="N6" s="13">
        <v>128.0</v>
      </c>
      <c r="O6" s="13">
        <v>106.0</v>
      </c>
      <c r="P6" s="13">
        <v>48.0</v>
      </c>
      <c r="Q6" s="13">
        <v>1.0</v>
      </c>
      <c r="R6" s="13">
        <v>0.0</v>
      </c>
      <c r="S6" s="13">
        <v>0.0</v>
      </c>
      <c r="T6" s="13">
        <v>0.0</v>
      </c>
    </row>
    <row r="7">
      <c r="A7" s="20">
        <v>44099.0</v>
      </c>
      <c r="B7" s="13">
        <v>482.0</v>
      </c>
      <c r="C7" s="13">
        <v>182.0</v>
      </c>
      <c r="D7" s="13">
        <v>133.0</v>
      </c>
      <c r="E7" s="13">
        <v>106.0</v>
      </c>
      <c r="F7" s="13">
        <v>49.0</v>
      </c>
      <c r="G7" s="13">
        <v>18.0</v>
      </c>
      <c r="H7" s="13">
        <v>2.0</v>
      </c>
      <c r="I7" s="13">
        <v>0.0</v>
      </c>
      <c r="J7" s="13">
        <v>0.0</v>
      </c>
      <c r="K7" s="47"/>
      <c r="L7" s="13">
        <v>396.0</v>
      </c>
      <c r="M7" s="13">
        <v>169.0</v>
      </c>
      <c r="N7" s="13">
        <v>96.0</v>
      </c>
      <c r="O7" s="13">
        <v>101.0</v>
      </c>
      <c r="P7" s="13">
        <v>43.0</v>
      </c>
      <c r="Q7" s="13">
        <v>2.0</v>
      </c>
      <c r="R7" s="13">
        <v>0.0</v>
      </c>
      <c r="S7" s="13">
        <v>0.0</v>
      </c>
      <c r="T7" s="13">
        <v>0.0</v>
      </c>
    </row>
    <row r="8">
      <c r="A8" s="20">
        <v>44100.0</v>
      </c>
      <c r="B8" s="13">
        <v>354.0</v>
      </c>
      <c r="C8" s="13">
        <v>185.0</v>
      </c>
      <c r="D8" s="13">
        <v>116.0</v>
      </c>
      <c r="E8" s="13">
        <v>107.0</v>
      </c>
      <c r="F8" s="13">
        <v>31.0</v>
      </c>
      <c r="G8" s="13">
        <v>17.0</v>
      </c>
      <c r="H8" s="13">
        <v>1.0</v>
      </c>
      <c r="I8" s="13">
        <v>0.0</v>
      </c>
      <c r="J8" s="13">
        <v>0.0</v>
      </c>
      <c r="K8" s="47"/>
      <c r="L8" s="13">
        <v>272.0</v>
      </c>
      <c r="M8" s="13">
        <v>181.0</v>
      </c>
      <c r="N8" s="13">
        <v>83.0</v>
      </c>
      <c r="O8" s="13">
        <v>96.0</v>
      </c>
      <c r="P8" s="13">
        <v>32.0</v>
      </c>
      <c r="Q8" s="13">
        <v>0.0</v>
      </c>
      <c r="R8" s="13">
        <v>0.0</v>
      </c>
      <c r="S8" s="13">
        <v>0.0</v>
      </c>
      <c r="T8" s="13">
        <v>0.0</v>
      </c>
    </row>
    <row r="9">
      <c r="A9" s="20">
        <v>44101.0</v>
      </c>
      <c r="B9" s="13">
        <v>366.0</v>
      </c>
      <c r="C9" s="13">
        <v>207.0</v>
      </c>
      <c r="D9" s="13">
        <v>140.0</v>
      </c>
      <c r="E9" s="13">
        <v>124.0</v>
      </c>
      <c r="F9" s="13">
        <v>35.0</v>
      </c>
      <c r="G9" s="13">
        <v>5.0</v>
      </c>
      <c r="H9" s="13">
        <v>1.0</v>
      </c>
      <c r="I9" s="13">
        <v>1.0</v>
      </c>
      <c r="J9" s="13">
        <v>0.0</v>
      </c>
      <c r="K9" s="47"/>
      <c r="L9" s="13">
        <v>277.0</v>
      </c>
      <c r="M9" s="13">
        <v>188.0</v>
      </c>
      <c r="N9" s="13">
        <v>108.0</v>
      </c>
      <c r="O9" s="13">
        <v>111.0</v>
      </c>
      <c r="P9" s="13">
        <v>26.0</v>
      </c>
      <c r="Q9" s="13">
        <v>0.0</v>
      </c>
      <c r="R9" s="13">
        <v>0.0</v>
      </c>
      <c r="S9" s="13">
        <v>1.0</v>
      </c>
      <c r="T9" s="13">
        <v>0.0</v>
      </c>
    </row>
    <row r="10">
      <c r="A10" s="20">
        <v>44102.0</v>
      </c>
      <c r="B10" s="13">
        <v>470.0</v>
      </c>
      <c r="C10" s="13">
        <v>177.0</v>
      </c>
      <c r="D10" s="13">
        <v>136.0</v>
      </c>
      <c r="E10" s="13">
        <v>93.0</v>
      </c>
      <c r="F10" s="13">
        <v>63.0</v>
      </c>
      <c r="G10" s="13">
        <v>12.0</v>
      </c>
      <c r="H10" s="13">
        <v>2.0</v>
      </c>
      <c r="I10" s="13">
        <v>4.0</v>
      </c>
      <c r="J10" s="13">
        <v>0.0</v>
      </c>
      <c r="K10" s="47"/>
      <c r="L10" s="13">
        <v>391.0</v>
      </c>
      <c r="M10" s="13">
        <v>170.0</v>
      </c>
      <c r="N10" s="13">
        <v>112.0</v>
      </c>
      <c r="O10" s="13">
        <v>95.0</v>
      </c>
      <c r="P10" s="13">
        <v>50.0</v>
      </c>
      <c r="Q10" s="13">
        <v>2.0</v>
      </c>
      <c r="R10" s="13">
        <v>0.0</v>
      </c>
      <c r="S10" s="13">
        <v>0.0</v>
      </c>
      <c r="T10" s="13">
        <v>0.0</v>
      </c>
    </row>
    <row r="11">
      <c r="A11" s="20">
        <v>44103.0</v>
      </c>
      <c r="B11" s="13">
        <v>381.0</v>
      </c>
      <c r="C11" s="13">
        <v>149.0</v>
      </c>
      <c r="D11" s="13">
        <v>140.0</v>
      </c>
      <c r="E11" s="13">
        <v>81.0</v>
      </c>
      <c r="F11" s="13">
        <v>34.0</v>
      </c>
      <c r="G11" s="13">
        <v>19.0</v>
      </c>
      <c r="H11" s="13">
        <v>3.0</v>
      </c>
      <c r="I11" s="13">
        <v>1.0</v>
      </c>
      <c r="J11" s="13">
        <v>0.0</v>
      </c>
      <c r="K11" s="47"/>
      <c r="L11" s="13">
        <v>365.0</v>
      </c>
      <c r="M11" s="13">
        <v>160.0</v>
      </c>
      <c r="N11" s="13">
        <v>134.0</v>
      </c>
      <c r="O11" s="13">
        <v>85.0</v>
      </c>
      <c r="P11" s="13">
        <v>40.0</v>
      </c>
      <c r="Q11" s="13">
        <v>4.0</v>
      </c>
      <c r="R11" s="13">
        <v>0.0</v>
      </c>
      <c r="S11" s="13">
        <v>0.0</v>
      </c>
      <c r="T11" s="13">
        <v>0.0</v>
      </c>
    </row>
    <row r="12">
      <c r="A12" s="20">
        <v>44104.0</v>
      </c>
      <c r="B12" s="13">
        <v>498.0</v>
      </c>
      <c r="C12" s="13">
        <v>161.0</v>
      </c>
      <c r="D12" s="13">
        <v>137.0</v>
      </c>
      <c r="E12" s="13">
        <v>84.0</v>
      </c>
      <c r="F12" s="13">
        <v>31.0</v>
      </c>
      <c r="G12" s="13">
        <v>16.0</v>
      </c>
      <c r="H12" s="13">
        <v>4.0</v>
      </c>
      <c r="I12" s="13">
        <v>2.0</v>
      </c>
      <c r="J12" s="13">
        <v>0.0</v>
      </c>
      <c r="K12" s="47"/>
      <c r="L12" s="13">
        <v>382.0</v>
      </c>
      <c r="M12" s="13">
        <v>150.0</v>
      </c>
      <c r="N12" s="13">
        <v>103.0</v>
      </c>
      <c r="O12" s="13">
        <v>79.0</v>
      </c>
      <c r="P12" s="13">
        <v>37.0</v>
      </c>
      <c r="Q12" s="13">
        <v>2.0</v>
      </c>
      <c r="R12" s="13">
        <v>0.0</v>
      </c>
      <c r="S12" s="13">
        <v>0.0</v>
      </c>
      <c r="T12" s="13">
        <v>0.0</v>
      </c>
    </row>
    <row r="13">
      <c r="A13" s="20">
        <v>44105.0</v>
      </c>
      <c r="B13" s="13">
        <v>466.0</v>
      </c>
      <c r="C13" s="13">
        <v>175.0</v>
      </c>
      <c r="D13" s="13">
        <v>158.0</v>
      </c>
      <c r="E13" s="13">
        <v>87.0</v>
      </c>
      <c r="F13" s="13">
        <v>51.0</v>
      </c>
      <c r="G13" s="13">
        <v>21.0</v>
      </c>
      <c r="H13" s="13">
        <v>3.0</v>
      </c>
      <c r="I13" s="13">
        <v>2.0</v>
      </c>
      <c r="J13" s="13">
        <v>0.0</v>
      </c>
      <c r="K13" s="47"/>
      <c r="L13" s="13">
        <v>356.0</v>
      </c>
      <c r="M13" s="13">
        <v>161.0</v>
      </c>
      <c r="N13" s="13">
        <v>130.0</v>
      </c>
      <c r="O13" s="13">
        <v>83.0</v>
      </c>
      <c r="P13" s="13">
        <v>44.0</v>
      </c>
      <c r="Q13" s="13">
        <v>3.0</v>
      </c>
      <c r="R13" s="13">
        <v>0.0</v>
      </c>
      <c r="S13" s="13">
        <v>0.0</v>
      </c>
      <c r="T13" s="13">
        <v>0.0</v>
      </c>
    </row>
    <row r="14">
      <c r="A14" s="20">
        <v>44106.0</v>
      </c>
      <c r="B14" s="13">
        <v>439.0</v>
      </c>
      <c r="C14" s="13">
        <v>168.0</v>
      </c>
      <c r="D14" s="13">
        <v>157.0</v>
      </c>
      <c r="E14" s="13">
        <v>99.0</v>
      </c>
      <c r="F14" s="13">
        <v>40.0</v>
      </c>
      <c r="G14" s="13">
        <v>22.0</v>
      </c>
      <c r="H14" s="13">
        <v>2.0</v>
      </c>
      <c r="I14" s="13">
        <v>0.0</v>
      </c>
      <c r="J14" s="13">
        <v>0.0</v>
      </c>
      <c r="K14" s="47"/>
      <c r="L14" s="13">
        <v>325.0</v>
      </c>
      <c r="M14" s="13">
        <v>150.0</v>
      </c>
      <c r="N14" s="13">
        <v>126.0</v>
      </c>
      <c r="O14" s="13">
        <v>91.0</v>
      </c>
      <c r="P14" s="13">
        <v>40.0</v>
      </c>
      <c r="Q14" s="13">
        <v>1.0</v>
      </c>
      <c r="R14" s="13">
        <v>0.0</v>
      </c>
      <c r="S14" s="13">
        <v>0.0</v>
      </c>
      <c r="T14" s="13">
        <v>0.0</v>
      </c>
    </row>
    <row r="15">
      <c r="A15" s="20">
        <v>44107.0</v>
      </c>
      <c r="B15" s="13">
        <v>364.0</v>
      </c>
      <c r="C15" s="13">
        <v>205.0</v>
      </c>
      <c r="D15" s="13">
        <v>131.0</v>
      </c>
      <c r="E15" s="13">
        <v>109.0</v>
      </c>
      <c r="F15" s="13">
        <v>39.0</v>
      </c>
      <c r="G15" s="13">
        <v>7.0</v>
      </c>
      <c r="H15" s="13">
        <v>2.0</v>
      </c>
      <c r="I15" s="13">
        <v>0.0</v>
      </c>
      <c r="J15" s="13">
        <v>0.0</v>
      </c>
      <c r="K15" s="47"/>
      <c r="L15" s="13">
        <v>269.0</v>
      </c>
      <c r="M15" s="13">
        <v>178.0</v>
      </c>
      <c r="N15" s="13">
        <v>99.0</v>
      </c>
      <c r="O15" s="13">
        <v>96.0</v>
      </c>
      <c r="P15" s="13">
        <v>20.0</v>
      </c>
      <c r="Q15" s="13">
        <v>1.0</v>
      </c>
      <c r="R15" s="13">
        <v>0.0</v>
      </c>
      <c r="S15" s="13">
        <v>0.0</v>
      </c>
      <c r="T15" s="13">
        <v>0.0</v>
      </c>
    </row>
    <row r="16">
      <c r="A16" s="20">
        <v>44108.0</v>
      </c>
      <c r="B16" s="13">
        <v>310.0</v>
      </c>
      <c r="C16" s="13">
        <v>188.0</v>
      </c>
      <c r="D16" s="13">
        <v>119.0</v>
      </c>
      <c r="E16" s="13">
        <v>118.0</v>
      </c>
      <c r="F16" s="13">
        <v>30.0</v>
      </c>
      <c r="G16" s="13">
        <v>11.0</v>
      </c>
      <c r="H16" s="13">
        <v>1.0</v>
      </c>
      <c r="I16" s="13">
        <v>2.0</v>
      </c>
      <c r="J16" s="13">
        <v>0.0</v>
      </c>
      <c r="K16" s="47"/>
      <c r="L16" s="13">
        <v>230.0</v>
      </c>
      <c r="M16" s="13">
        <v>164.0</v>
      </c>
      <c r="N16" s="13">
        <v>97.0</v>
      </c>
      <c r="O16" s="13">
        <v>119.0</v>
      </c>
      <c r="P16" s="13">
        <v>26.0</v>
      </c>
      <c r="Q16" s="13">
        <v>0.0</v>
      </c>
      <c r="R16" s="13">
        <v>0.0</v>
      </c>
      <c r="S16" s="13">
        <v>0.0</v>
      </c>
      <c r="T16" s="13">
        <v>0.0</v>
      </c>
    </row>
    <row r="17">
      <c r="A17" s="20">
        <v>44109.0</v>
      </c>
      <c r="B17" s="13">
        <v>1890.0</v>
      </c>
      <c r="C17" s="13">
        <v>1660.0</v>
      </c>
      <c r="D17" s="13">
        <v>2383.0</v>
      </c>
      <c r="E17" s="13">
        <v>2075.0</v>
      </c>
      <c r="F17" s="13">
        <v>507.0</v>
      </c>
      <c r="G17" s="13">
        <v>173.0</v>
      </c>
      <c r="H17" s="13">
        <v>34.0</v>
      </c>
      <c r="I17" s="13">
        <v>21.0</v>
      </c>
      <c r="J17" s="13">
        <v>4.0</v>
      </c>
      <c r="K17" s="47"/>
      <c r="L17" s="13">
        <v>924.0</v>
      </c>
      <c r="M17" s="18">
        <v>1030.0</v>
      </c>
      <c r="N17" s="18">
        <v>1099.0</v>
      </c>
      <c r="O17" s="18">
        <v>1383.0</v>
      </c>
      <c r="P17" s="13">
        <v>242.0</v>
      </c>
      <c r="Q17" s="13">
        <v>22.0</v>
      </c>
      <c r="R17" s="13">
        <v>1.0</v>
      </c>
      <c r="S17" s="13">
        <v>1.0</v>
      </c>
      <c r="T17" s="13">
        <v>0.0</v>
      </c>
    </row>
    <row r="18">
      <c r="A18" s="20">
        <v>44110.0</v>
      </c>
      <c r="B18" s="13">
        <v>603.0</v>
      </c>
      <c r="C18" s="13">
        <v>269.0</v>
      </c>
      <c r="D18" s="13">
        <v>297.0</v>
      </c>
      <c r="E18" s="13">
        <v>230.0</v>
      </c>
      <c r="F18" s="13">
        <v>65.0</v>
      </c>
      <c r="G18" s="13">
        <v>43.0</v>
      </c>
      <c r="H18" s="13">
        <v>1.0</v>
      </c>
      <c r="I18" s="13">
        <v>0.0</v>
      </c>
      <c r="J18" s="13">
        <v>0.0</v>
      </c>
      <c r="K18" s="47"/>
      <c r="L18" s="13">
        <v>425.0</v>
      </c>
      <c r="M18" s="13">
        <v>198.0</v>
      </c>
      <c r="N18" s="13">
        <v>196.0</v>
      </c>
      <c r="O18" s="13">
        <v>200.0</v>
      </c>
      <c r="P18" s="13">
        <v>50.0</v>
      </c>
      <c r="Q18" s="13">
        <v>0.0</v>
      </c>
      <c r="R18" s="13">
        <v>0.0</v>
      </c>
      <c r="S18" s="13">
        <v>0.0</v>
      </c>
      <c r="T18" s="13">
        <v>0.0</v>
      </c>
    </row>
    <row r="19">
      <c r="A19" s="20">
        <v>44111.0</v>
      </c>
      <c r="B19" s="13">
        <v>561.0</v>
      </c>
      <c r="C19" s="13">
        <v>240.0</v>
      </c>
      <c r="D19" s="13">
        <v>285.0</v>
      </c>
      <c r="E19" s="13">
        <v>176.0</v>
      </c>
      <c r="F19" s="13">
        <v>53.0</v>
      </c>
      <c r="G19" s="13">
        <v>29.0</v>
      </c>
      <c r="H19" s="13">
        <v>5.0</v>
      </c>
      <c r="I19" s="13">
        <v>1.0</v>
      </c>
      <c r="J19" s="13">
        <v>0.0</v>
      </c>
      <c r="K19" s="47"/>
      <c r="L19" s="13">
        <v>389.0</v>
      </c>
      <c r="M19" s="13">
        <v>208.0</v>
      </c>
      <c r="N19" s="13">
        <v>191.0</v>
      </c>
      <c r="O19" s="13">
        <v>160.0</v>
      </c>
      <c r="P19" s="13">
        <v>49.0</v>
      </c>
      <c r="Q19" s="13">
        <v>4.0</v>
      </c>
      <c r="R19" s="13">
        <v>0.0</v>
      </c>
      <c r="S19" s="13">
        <v>0.0</v>
      </c>
      <c r="T19" s="13">
        <v>0.0</v>
      </c>
    </row>
    <row r="20">
      <c r="A20" s="20">
        <v>44112.0</v>
      </c>
      <c r="B20" s="13">
        <v>538.0</v>
      </c>
      <c r="C20" s="13">
        <v>190.0</v>
      </c>
      <c r="D20" s="13">
        <v>241.0</v>
      </c>
      <c r="E20" s="13">
        <v>152.0</v>
      </c>
      <c r="F20" s="13">
        <v>62.0</v>
      </c>
      <c r="G20" s="13">
        <v>16.0</v>
      </c>
      <c r="H20" s="13">
        <v>1.0</v>
      </c>
      <c r="I20" s="13">
        <v>2.0</v>
      </c>
      <c r="J20" s="13">
        <v>0.0</v>
      </c>
      <c r="K20" s="47"/>
      <c r="L20" s="13">
        <v>410.0</v>
      </c>
      <c r="M20" s="13">
        <v>162.0</v>
      </c>
      <c r="N20" s="13">
        <v>178.0</v>
      </c>
      <c r="O20" s="13">
        <v>131.0</v>
      </c>
      <c r="P20" s="13">
        <v>45.0</v>
      </c>
      <c r="Q20" s="13">
        <v>1.0</v>
      </c>
      <c r="R20" s="13">
        <v>0.0</v>
      </c>
      <c r="S20" s="13">
        <v>0.0</v>
      </c>
      <c r="T20" s="13">
        <v>0.0</v>
      </c>
    </row>
    <row r="21">
      <c r="A21" s="20">
        <v>44113.0</v>
      </c>
      <c r="B21" s="13">
        <v>493.0</v>
      </c>
      <c r="C21" s="13">
        <v>202.0</v>
      </c>
      <c r="D21" s="13">
        <v>177.0</v>
      </c>
      <c r="E21" s="13">
        <v>150.0</v>
      </c>
      <c r="F21" s="13">
        <v>52.0</v>
      </c>
      <c r="G21" s="13">
        <v>20.0</v>
      </c>
      <c r="H21" s="13">
        <v>4.0</v>
      </c>
      <c r="I21" s="13">
        <v>3.0</v>
      </c>
      <c r="J21" s="13">
        <v>0.0</v>
      </c>
      <c r="K21" s="47"/>
      <c r="L21" s="13">
        <v>364.0</v>
      </c>
      <c r="M21" s="13">
        <v>179.0</v>
      </c>
      <c r="N21" s="13">
        <v>135.0</v>
      </c>
      <c r="O21" s="13">
        <v>129.0</v>
      </c>
      <c r="P21" s="13">
        <v>43.0</v>
      </c>
      <c r="Q21" s="13">
        <v>1.0</v>
      </c>
      <c r="R21" s="13">
        <v>0.0</v>
      </c>
      <c r="S21" s="13">
        <v>0.0</v>
      </c>
      <c r="T21" s="13">
        <v>0.0</v>
      </c>
    </row>
    <row r="22">
      <c r="A22" s="20">
        <v>44114.0</v>
      </c>
      <c r="B22" s="13">
        <v>365.0</v>
      </c>
      <c r="C22" s="13">
        <v>215.0</v>
      </c>
      <c r="D22" s="13">
        <v>152.0</v>
      </c>
      <c r="E22" s="13">
        <v>132.0</v>
      </c>
      <c r="F22" s="13">
        <v>46.0</v>
      </c>
      <c r="G22" s="13">
        <v>11.0</v>
      </c>
      <c r="H22" s="13">
        <v>3.0</v>
      </c>
      <c r="I22" s="13">
        <v>2.0</v>
      </c>
      <c r="J22" s="13">
        <v>0.0</v>
      </c>
      <c r="K22" s="47"/>
      <c r="L22" s="13">
        <v>281.0</v>
      </c>
      <c r="M22" s="13">
        <v>193.0</v>
      </c>
      <c r="N22" s="13">
        <v>116.0</v>
      </c>
      <c r="O22" s="13">
        <v>118.0</v>
      </c>
      <c r="P22" s="13">
        <v>28.0</v>
      </c>
      <c r="Q22" s="13">
        <v>0.0</v>
      </c>
      <c r="R22" s="13">
        <v>1.0</v>
      </c>
      <c r="S22" s="13">
        <v>0.0</v>
      </c>
      <c r="T22" s="13">
        <v>0.0</v>
      </c>
    </row>
    <row r="23">
      <c r="A23" s="20">
        <v>44115.0</v>
      </c>
      <c r="B23" s="13">
        <v>405.0</v>
      </c>
      <c r="C23" s="13">
        <v>232.0</v>
      </c>
      <c r="D23" s="13">
        <v>155.0</v>
      </c>
      <c r="E23" s="13">
        <v>147.0</v>
      </c>
      <c r="F23" s="13">
        <v>47.0</v>
      </c>
      <c r="G23" s="13">
        <v>9.0</v>
      </c>
      <c r="H23" s="13">
        <v>2.0</v>
      </c>
      <c r="I23" s="13">
        <v>2.0</v>
      </c>
      <c r="J23" s="13">
        <v>0.0</v>
      </c>
      <c r="K23" s="47"/>
      <c r="L23" s="13">
        <v>302.0</v>
      </c>
      <c r="M23" s="13">
        <v>215.0</v>
      </c>
      <c r="N23" s="13">
        <v>118.0</v>
      </c>
      <c r="O23" s="13">
        <v>131.0</v>
      </c>
      <c r="P23" s="13">
        <v>26.0</v>
      </c>
      <c r="Q23" s="13">
        <v>2.0</v>
      </c>
      <c r="R23" s="13">
        <v>0.0</v>
      </c>
      <c r="S23" s="13">
        <v>0.0</v>
      </c>
      <c r="T23" s="13">
        <v>0.0</v>
      </c>
    </row>
    <row r="24">
      <c r="A24" s="20">
        <v>44116.0</v>
      </c>
      <c r="B24" s="13">
        <v>529.0</v>
      </c>
      <c r="C24" s="13">
        <v>193.0</v>
      </c>
      <c r="D24" s="13">
        <v>197.0</v>
      </c>
      <c r="E24" s="13">
        <v>129.0</v>
      </c>
      <c r="F24" s="13">
        <v>48.0</v>
      </c>
      <c r="G24" s="13">
        <v>13.0</v>
      </c>
      <c r="H24" s="13">
        <v>3.0</v>
      </c>
      <c r="I24" s="13">
        <v>2.0</v>
      </c>
      <c r="J24" s="13">
        <v>0.0</v>
      </c>
      <c r="K24" s="47"/>
      <c r="L24" s="13">
        <v>395.0</v>
      </c>
      <c r="M24" s="13">
        <v>161.0</v>
      </c>
      <c r="N24" s="13">
        <v>151.0</v>
      </c>
      <c r="O24" s="13">
        <v>119.0</v>
      </c>
      <c r="P24" s="13">
        <v>35.0</v>
      </c>
      <c r="Q24" s="13">
        <v>2.0</v>
      </c>
      <c r="R24" s="13">
        <v>1.0</v>
      </c>
      <c r="S24" s="13">
        <v>0.0</v>
      </c>
      <c r="T24" s="13">
        <v>0.0</v>
      </c>
    </row>
    <row r="25">
      <c r="A25" s="20">
        <v>44117.0</v>
      </c>
      <c r="B25" s="13">
        <v>589.0</v>
      </c>
      <c r="C25" s="13">
        <v>180.0</v>
      </c>
      <c r="D25" s="13">
        <v>187.0</v>
      </c>
      <c r="E25" s="13">
        <v>86.0</v>
      </c>
      <c r="F25" s="13">
        <v>63.0</v>
      </c>
      <c r="G25" s="13">
        <v>19.0</v>
      </c>
      <c r="H25" s="13">
        <v>1.0</v>
      </c>
      <c r="I25" s="13">
        <v>2.0</v>
      </c>
      <c r="J25" s="13">
        <v>0.0</v>
      </c>
      <c r="K25" s="47"/>
      <c r="L25" s="13">
        <v>431.0</v>
      </c>
      <c r="M25" s="13">
        <v>163.0</v>
      </c>
      <c r="N25" s="13">
        <v>138.0</v>
      </c>
      <c r="O25" s="13">
        <v>80.0</v>
      </c>
      <c r="P25" s="13">
        <v>47.0</v>
      </c>
      <c r="Q25" s="13">
        <v>1.0</v>
      </c>
      <c r="R25" s="13">
        <v>0.0</v>
      </c>
      <c r="S25" s="13">
        <v>0.0</v>
      </c>
      <c r="T25" s="13">
        <v>0.0</v>
      </c>
    </row>
    <row r="26">
      <c r="A26" s="20">
        <v>44118.0</v>
      </c>
      <c r="B26" s="13">
        <v>601.0</v>
      </c>
      <c r="C26" s="13">
        <v>243.0</v>
      </c>
      <c r="D26" s="13">
        <v>181.0</v>
      </c>
      <c r="E26" s="13">
        <v>138.0</v>
      </c>
      <c r="F26" s="13">
        <v>52.0</v>
      </c>
      <c r="G26" s="13">
        <v>25.0</v>
      </c>
      <c r="H26" s="13">
        <v>4.0</v>
      </c>
      <c r="I26" s="13">
        <v>1.0</v>
      </c>
      <c r="J26" s="13">
        <v>0.0</v>
      </c>
      <c r="K26" s="47"/>
      <c r="L26" s="13">
        <v>465.0</v>
      </c>
      <c r="M26" s="13">
        <v>215.0</v>
      </c>
      <c r="N26" s="13">
        <v>130.0</v>
      </c>
      <c r="O26" s="13">
        <v>124.0</v>
      </c>
      <c r="P26" s="13">
        <v>41.0</v>
      </c>
      <c r="Q26" s="13">
        <v>3.0</v>
      </c>
      <c r="R26" s="13">
        <v>0.0</v>
      </c>
      <c r="S26" s="13">
        <v>0.0</v>
      </c>
      <c r="T26" s="13">
        <v>0.0</v>
      </c>
    </row>
    <row r="27">
      <c r="A27" s="20">
        <v>44119.0</v>
      </c>
      <c r="B27" s="13">
        <v>630.0</v>
      </c>
      <c r="C27" s="13">
        <v>191.0</v>
      </c>
      <c r="D27" s="13">
        <v>200.0</v>
      </c>
      <c r="E27" s="13">
        <v>112.0</v>
      </c>
      <c r="F27" s="13">
        <v>56.0</v>
      </c>
      <c r="G27" s="13">
        <v>24.0</v>
      </c>
      <c r="H27" s="13">
        <v>6.0</v>
      </c>
      <c r="I27" s="13">
        <v>2.0</v>
      </c>
      <c r="J27" s="13">
        <v>0.0</v>
      </c>
      <c r="K27" s="47"/>
      <c r="L27" s="13">
        <v>443.0</v>
      </c>
      <c r="M27" s="13">
        <v>159.0</v>
      </c>
      <c r="N27" s="13">
        <v>142.0</v>
      </c>
      <c r="O27" s="13">
        <v>98.0</v>
      </c>
      <c r="P27" s="13">
        <v>36.0</v>
      </c>
      <c r="Q27" s="13">
        <v>2.0</v>
      </c>
      <c r="R27" s="13">
        <v>0.0</v>
      </c>
      <c r="S27" s="13">
        <v>0.0</v>
      </c>
      <c r="T27" s="13">
        <v>1.0</v>
      </c>
    </row>
    <row r="28">
      <c r="A28" s="20">
        <v>44120.0</v>
      </c>
      <c r="B28" s="13">
        <v>496.0</v>
      </c>
      <c r="C28" s="13">
        <v>179.0</v>
      </c>
      <c r="D28" s="13">
        <v>171.0</v>
      </c>
      <c r="E28" s="13">
        <v>87.0</v>
      </c>
      <c r="F28" s="13">
        <v>61.0</v>
      </c>
      <c r="G28" s="13">
        <v>16.0</v>
      </c>
      <c r="H28" s="13">
        <v>1.0</v>
      </c>
      <c r="I28" s="13">
        <v>2.0</v>
      </c>
      <c r="J28" s="13">
        <v>0.0</v>
      </c>
      <c r="K28" s="47"/>
      <c r="L28" s="13">
        <v>359.0</v>
      </c>
      <c r="M28" s="13">
        <v>159.0</v>
      </c>
      <c r="N28" s="13">
        <v>129.0</v>
      </c>
      <c r="O28" s="13">
        <v>66.0</v>
      </c>
      <c r="P28" s="13">
        <v>45.0</v>
      </c>
      <c r="Q28" s="13">
        <v>1.0</v>
      </c>
      <c r="R28" s="13">
        <v>0.0</v>
      </c>
      <c r="S28" s="13">
        <v>0.0</v>
      </c>
      <c r="T28" s="13">
        <v>0.0</v>
      </c>
    </row>
    <row r="29">
      <c r="A29" s="20">
        <v>44121.0</v>
      </c>
      <c r="B29" s="13">
        <v>432.0</v>
      </c>
      <c r="C29" s="13">
        <v>171.0</v>
      </c>
      <c r="D29" s="13">
        <v>143.0</v>
      </c>
      <c r="E29" s="13">
        <v>117.0</v>
      </c>
      <c r="F29" s="13">
        <v>31.0</v>
      </c>
      <c r="G29" s="13">
        <v>13.0</v>
      </c>
      <c r="H29" s="13">
        <v>3.0</v>
      </c>
      <c r="I29" s="13">
        <v>0.0</v>
      </c>
      <c r="J29" s="13">
        <v>0.0</v>
      </c>
      <c r="K29" s="47"/>
      <c r="L29" s="13">
        <v>300.0</v>
      </c>
      <c r="M29" s="13">
        <v>154.0</v>
      </c>
      <c r="N29" s="13">
        <v>108.0</v>
      </c>
      <c r="O29" s="13">
        <v>104.0</v>
      </c>
      <c r="P29" s="13">
        <v>24.0</v>
      </c>
      <c r="Q29" s="13">
        <v>1.0</v>
      </c>
      <c r="R29" s="13">
        <v>0.0</v>
      </c>
      <c r="S29" s="13">
        <v>0.0</v>
      </c>
      <c r="T29" s="13">
        <v>0.0</v>
      </c>
    </row>
    <row r="30">
      <c r="A30" s="20">
        <v>44122.0</v>
      </c>
      <c r="B30" s="13">
        <v>414.0</v>
      </c>
      <c r="C30" s="13">
        <v>232.0</v>
      </c>
      <c r="D30" s="13">
        <v>121.0</v>
      </c>
      <c r="E30" s="13">
        <v>130.0</v>
      </c>
      <c r="F30" s="13">
        <v>38.0</v>
      </c>
      <c r="G30" s="13">
        <v>18.0</v>
      </c>
      <c r="H30" s="13">
        <v>5.0</v>
      </c>
      <c r="I30" s="13">
        <v>2.0</v>
      </c>
      <c r="J30" s="13">
        <v>0.0</v>
      </c>
      <c r="K30" s="47"/>
      <c r="L30" s="13">
        <v>295.0</v>
      </c>
      <c r="M30" s="13">
        <v>207.0</v>
      </c>
      <c r="N30" s="13">
        <v>97.0</v>
      </c>
      <c r="O30" s="13">
        <v>111.0</v>
      </c>
      <c r="P30" s="13">
        <v>32.0</v>
      </c>
      <c r="Q30" s="13">
        <v>6.0</v>
      </c>
      <c r="R30" s="13">
        <v>0.0</v>
      </c>
      <c r="S30" s="13">
        <v>0.0</v>
      </c>
      <c r="T30" s="13">
        <v>0.0</v>
      </c>
    </row>
    <row r="31">
      <c r="A31" s="20">
        <v>44123.0</v>
      </c>
      <c r="B31" s="13">
        <v>560.0</v>
      </c>
      <c r="C31" s="13">
        <v>201.0</v>
      </c>
      <c r="D31" s="13">
        <v>167.0</v>
      </c>
      <c r="E31" s="13">
        <v>105.0</v>
      </c>
      <c r="F31" s="13">
        <v>44.0</v>
      </c>
      <c r="G31" s="13">
        <v>14.0</v>
      </c>
      <c r="H31" s="13">
        <v>4.0</v>
      </c>
      <c r="I31" s="13">
        <v>4.0</v>
      </c>
      <c r="J31" s="13">
        <v>0.0</v>
      </c>
      <c r="K31" s="47"/>
      <c r="L31" s="13">
        <v>399.0</v>
      </c>
      <c r="M31" s="13">
        <v>175.0</v>
      </c>
      <c r="N31" s="13">
        <v>134.0</v>
      </c>
      <c r="O31" s="13">
        <v>88.0</v>
      </c>
      <c r="P31" s="13">
        <v>35.0</v>
      </c>
      <c r="Q31" s="13">
        <v>3.0</v>
      </c>
      <c r="R31" s="13">
        <v>0.0</v>
      </c>
      <c r="S31" s="13">
        <v>0.0</v>
      </c>
      <c r="T31" s="13">
        <v>0.0</v>
      </c>
    </row>
    <row r="32">
      <c r="A32" s="20">
        <v>44124.0</v>
      </c>
      <c r="B32" s="13">
        <v>513.0</v>
      </c>
      <c r="C32" s="13">
        <v>145.0</v>
      </c>
      <c r="D32" s="13">
        <v>181.0</v>
      </c>
      <c r="E32" s="13">
        <v>104.0</v>
      </c>
      <c r="F32" s="13">
        <v>49.0</v>
      </c>
      <c r="G32" s="13">
        <v>13.0</v>
      </c>
      <c r="H32" s="13">
        <v>1.0</v>
      </c>
      <c r="I32" s="13">
        <v>3.0</v>
      </c>
      <c r="J32" s="13">
        <v>0.0</v>
      </c>
      <c r="K32" s="47"/>
      <c r="L32" s="13">
        <v>369.0</v>
      </c>
      <c r="M32" s="13">
        <v>112.0</v>
      </c>
      <c r="N32" s="13">
        <v>137.0</v>
      </c>
      <c r="O32" s="13">
        <v>95.0</v>
      </c>
      <c r="P32" s="13">
        <v>40.0</v>
      </c>
      <c r="Q32" s="13">
        <v>1.0</v>
      </c>
      <c r="R32" s="13">
        <v>0.0</v>
      </c>
      <c r="S32" s="13">
        <v>0.0</v>
      </c>
      <c r="T32" s="13">
        <v>0.0</v>
      </c>
    </row>
    <row r="33">
      <c r="A33" s="45">
        <v>44125.0</v>
      </c>
      <c r="B33" s="13">
        <v>120.0</v>
      </c>
      <c r="C33" s="13">
        <v>66.0</v>
      </c>
      <c r="D33" s="13">
        <v>47.0</v>
      </c>
      <c r="E33" s="13">
        <v>36.0</v>
      </c>
      <c r="F33" s="13">
        <v>15.0</v>
      </c>
      <c r="G33" s="13">
        <v>4.0</v>
      </c>
      <c r="H33" s="13">
        <v>1.0</v>
      </c>
      <c r="I33" s="13">
        <v>1.0</v>
      </c>
      <c r="J33" s="13">
        <v>0.0</v>
      </c>
      <c r="K33" s="47"/>
      <c r="L33" s="13">
        <v>86.0</v>
      </c>
      <c r="M33" s="13">
        <v>59.0</v>
      </c>
      <c r="N33" s="13">
        <v>33.0</v>
      </c>
      <c r="O33" s="13">
        <v>35.0</v>
      </c>
      <c r="P33" s="13">
        <v>15.0</v>
      </c>
      <c r="Q33" s="13">
        <v>0.0</v>
      </c>
      <c r="R33" s="13">
        <v>0.0</v>
      </c>
      <c r="S33" s="13">
        <v>0.0</v>
      </c>
      <c r="T33" s="13">
        <v>0.0</v>
      </c>
    </row>
    <row r="34">
      <c r="G34" s="20"/>
      <c r="K34" s="47"/>
      <c r="N34" s="13"/>
      <c r="O34" s="13"/>
      <c r="P34" s="13"/>
      <c r="Q34" s="13"/>
    </row>
    <row r="35">
      <c r="A35" s="19" t="s">
        <v>35</v>
      </c>
      <c r="B35" s="16">
        <f t="shared" ref="B35:J35" si="1">SUM(B3:B33)</f>
        <v>15487</v>
      </c>
      <c r="C35" s="16">
        <f t="shared" si="1"/>
        <v>7202</v>
      </c>
      <c r="D35" s="16">
        <f t="shared" si="1"/>
        <v>7196</v>
      </c>
      <c r="E35" s="16">
        <f t="shared" si="1"/>
        <v>5516</v>
      </c>
      <c r="F35" s="16">
        <f t="shared" si="1"/>
        <v>1832</v>
      </c>
      <c r="G35" s="16">
        <f t="shared" si="1"/>
        <v>657</v>
      </c>
      <c r="H35" s="16">
        <f t="shared" si="1"/>
        <v>106</v>
      </c>
      <c r="I35" s="16">
        <f t="shared" si="1"/>
        <v>66</v>
      </c>
      <c r="J35" s="16">
        <f t="shared" si="1"/>
        <v>4</v>
      </c>
      <c r="K35" s="38"/>
      <c r="L35" s="16">
        <f t="shared" ref="L35:T35" si="2">SUM(L3:L33)</f>
        <v>11454</v>
      </c>
      <c r="M35" s="16">
        <f t="shared" si="2"/>
        <v>6038</v>
      </c>
      <c r="N35" s="16">
        <f t="shared" si="2"/>
        <v>4839</v>
      </c>
      <c r="O35" s="16">
        <f t="shared" si="2"/>
        <v>4561</v>
      </c>
      <c r="P35" s="16">
        <f t="shared" si="2"/>
        <v>1352</v>
      </c>
      <c r="Q35" s="16">
        <f t="shared" si="2"/>
        <v>71</v>
      </c>
      <c r="R35" s="16">
        <f t="shared" si="2"/>
        <v>3</v>
      </c>
      <c r="S35" s="16">
        <f t="shared" si="2"/>
        <v>2</v>
      </c>
      <c r="T35" s="16">
        <f t="shared" si="2"/>
        <v>1</v>
      </c>
    </row>
    <row r="36">
      <c r="K36" s="38"/>
      <c r="N36" s="13"/>
      <c r="O36" s="13"/>
      <c r="P36" s="13"/>
      <c r="Q36" s="13"/>
    </row>
    <row r="37">
      <c r="K37" s="38"/>
      <c r="N37" s="13"/>
      <c r="O37" s="13"/>
      <c r="Q37" s="13"/>
    </row>
    <row r="38">
      <c r="K38" s="38"/>
      <c r="N38" s="13" t="s">
        <v>42</v>
      </c>
      <c r="O38" s="18"/>
      <c r="Q38" s="13"/>
    </row>
    <row r="39">
      <c r="K39" s="38"/>
    </row>
    <row r="40">
      <c r="K40" s="38"/>
    </row>
    <row r="41">
      <c r="K41" s="38"/>
    </row>
    <row r="42">
      <c r="K42" s="38"/>
    </row>
    <row r="43">
      <c r="K43" s="38"/>
    </row>
    <row r="44">
      <c r="K44" s="38"/>
    </row>
    <row r="45">
      <c r="K45" s="38"/>
    </row>
    <row r="46">
      <c r="K46" s="38"/>
    </row>
    <row r="47">
      <c r="K47" s="38"/>
    </row>
    <row r="48">
      <c r="K48" s="38"/>
    </row>
    <row r="49">
      <c r="K49" s="38"/>
    </row>
    <row r="50">
      <c r="K50" s="38"/>
    </row>
    <row r="51">
      <c r="K51" s="38"/>
    </row>
    <row r="52">
      <c r="K52" s="38"/>
    </row>
    <row r="53">
      <c r="K53" s="38"/>
    </row>
    <row r="54">
      <c r="K54" s="38"/>
    </row>
    <row r="55">
      <c r="K55" s="38"/>
    </row>
    <row r="56">
      <c r="K56" s="38"/>
    </row>
    <row r="57">
      <c r="K57" s="38"/>
    </row>
    <row r="58">
      <c r="K58" s="38"/>
    </row>
    <row r="59">
      <c r="K59" s="38"/>
    </row>
    <row r="60">
      <c r="K60" s="38"/>
    </row>
    <row r="61">
      <c r="K61" s="38"/>
    </row>
    <row r="62">
      <c r="K62" s="38"/>
    </row>
    <row r="63">
      <c r="K63" s="38"/>
    </row>
    <row r="64">
      <c r="K64" s="38"/>
    </row>
    <row r="65">
      <c r="K65" s="38"/>
    </row>
    <row r="66">
      <c r="K66" s="38"/>
    </row>
    <row r="67">
      <c r="K67" s="38"/>
    </row>
    <row r="68">
      <c r="K68" s="38"/>
    </row>
    <row r="69">
      <c r="K69" s="38"/>
    </row>
    <row r="70">
      <c r="K70" s="38"/>
    </row>
    <row r="71">
      <c r="K71" s="38"/>
    </row>
    <row r="72">
      <c r="K72" s="38"/>
    </row>
    <row r="73">
      <c r="K73" s="38"/>
    </row>
    <row r="74">
      <c r="K74" s="38"/>
    </row>
    <row r="75">
      <c r="K75" s="38"/>
    </row>
    <row r="76">
      <c r="K76" s="38"/>
    </row>
    <row r="77">
      <c r="K77" s="38"/>
    </row>
    <row r="78">
      <c r="K78" s="38"/>
    </row>
    <row r="79">
      <c r="K79" s="38"/>
    </row>
    <row r="80">
      <c r="K80" s="38"/>
    </row>
    <row r="81">
      <c r="K81" s="38"/>
    </row>
    <row r="82">
      <c r="K82" s="38"/>
    </row>
    <row r="83">
      <c r="K83" s="38"/>
    </row>
    <row r="84">
      <c r="K84" s="38"/>
    </row>
    <row r="85">
      <c r="K85" s="38"/>
    </row>
    <row r="86">
      <c r="K86" s="38"/>
    </row>
    <row r="87">
      <c r="K87" s="38"/>
    </row>
    <row r="88">
      <c r="K88" s="38"/>
    </row>
    <row r="89">
      <c r="K89" s="38"/>
    </row>
    <row r="90">
      <c r="K90" s="38"/>
    </row>
    <row r="91">
      <c r="K91" s="38"/>
    </row>
    <row r="92">
      <c r="K92" s="38"/>
    </row>
    <row r="93">
      <c r="K93" s="38"/>
    </row>
    <row r="94">
      <c r="K94" s="38"/>
    </row>
    <row r="95">
      <c r="K95" s="38"/>
    </row>
    <row r="96">
      <c r="K96" s="38"/>
    </row>
    <row r="97">
      <c r="K97" s="38"/>
    </row>
    <row r="98">
      <c r="K98" s="38"/>
    </row>
    <row r="99">
      <c r="K99" s="38"/>
    </row>
    <row r="100">
      <c r="K100" s="38"/>
    </row>
    <row r="101">
      <c r="K101" s="38"/>
    </row>
    <row r="102">
      <c r="K102" s="38"/>
    </row>
    <row r="103">
      <c r="K103" s="38"/>
    </row>
    <row r="104">
      <c r="K104" s="38"/>
    </row>
    <row r="105">
      <c r="K105" s="38"/>
    </row>
    <row r="106">
      <c r="K106" s="38"/>
    </row>
    <row r="107">
      <c r="K107" s="38"/>
    </row>
    <row r="108">
      <c r="K108" s="38"/>
    </row>
    <row r="109">
      <c r="K109" s="38"/>
    </row>
    <row r="110">
      <c r="K110" s="38"/>
    </row>
    <row r="111">
      <c r="K111" s="38"/>
    </row>
    <row r="112">
      <c r="K112" s="38"/>
    </row>
    <row r="113">
      <c r="K113" s="38"/>
    </row>
    <row r="114">
      <c r="K114" s="38"/>
    </row>
    <row r="115">
      <c r="K115" s="38"/>
    </row>
    <row r="116">
      <c r="K116" s="38"/>
    </row>
    <row r="117">
      <c r="K117" s="38"/>
    </row>
    <row r="118">
      <c r="K118" s="38"/>
    </row>
    <row r="119">
      <c r="K119" s="38"/>
    </row>
    <row r="120">
      <c r="K120" s="38"/>
    </row>
    <row r="121">
      <c r="K121" s="38"/>
    </row>
    <row r="122">
      <c r="K122" s="38"/>
    </row>
    <row r="123">
      <c r="K123" s="38"/>
    </row>
    <row r="124">
      <c r="K124" s="38"/>
    </row>
    <row r="125">
      <c r="K125" s="38"/>
    </row>
    <row r="126">
      <c r="K126" s="38"/>
    </row>
    <row r="127">
      <c r="K127" s="38"/>
    </row>
    <row r="128">
      <c r="K128" s="38"/>
    </row>
    <row r="129">
      <c r="K129" s="38"/>
    </row>
    <row r="130">
      <c r="K130" s="38"/>
    </row>
    <row r="131">
      <c r="K131" s="38"/>
    </row>
    <row r="132">
      <c r="K132" s="38"/>
    </row>
    <row r="133">
      <c r="K133" s="38"/>
    </row>
    <row r="134">
      <c r="K134" s="38"/>
    </row>
    <row r="135">
      <c r="K135" s="38"/>
    </row>
    <row r="136">
      <c r="K136" s="38"/>
    </row>
    <row r="137">
      <c r="K137" s="38"/>
    </row>
    <row r="138">
      <c r="K138" s="38"/>
    </row>
    <row r="139">
      <c r="K139" s="38"/>
    </row>
    <row r="140">
      <c r="K140" s="38"/>
    </row>
    <row r="141">
      <c r="K141" s="38"/>
    </row>
    <row r="142">
      <c r="K142" s="38"/>
    </row>
    <row r="143">
      <c r="K143" s="38"/>
    </row>
    <row r="144">
      <c r="K144" s="38"/>
    </row>
    <row r="145">
      <c r="K145" s="38"/>
    </row>
    <row r="146">
      <c r="K146" s="38"/>
    </row>
    <row r="147">
      <c r="K147" s="38"/>
    </row>
    <row r="148">
      <c r="K148" s="38"/>
    </row>
    <row r="149">
      <c r="K149" s="38"/>
    </row>
    <row r="150">
      <c r="K150" s="38"/>
    </row>
    <row r="151">
      <c r="K151" s="38"/>
    </row>
    <row r="152">
      <c r="K152" s="38"/>
    </row>
    <row r="153">
      <c r="K153" s="38"/>
    </row>
    <row r="154">
      <c r="K154" s="38"/>
    </row>
    <row r="155">
      <c r="K155" s="38"/>
    </row>
    <row r="156">
      <c r="K156" s="38"/>
    </row>
    <row r="157">
      <c r="K157" s="38"/>
    </row>
    <row r="158">
      <c r="K158" s="38"/>
    </row>
    <row r="159">
      <c r="K159" s="38"/>
    </row>
    <row r="160">
      <c r="K160" s="38"/>
    </row>
    <row r="161">
      <c r="K161" s="38"/>
    </row>
    <row r="162">
      <c r="K162" s="38"/>
    </row>
    <row r="163">
      <c r="K163" s="38"/>
    </row>
    <row r="164">
      <c r="K164" s="38"/>
    </row>
    <row r="165">
      <c r="K165" s="38"/>
    </row>
    <row r="166">
      <c r="K166" s="38"/>
    </row>
    <row r="167">
      <c r="K167" s="38"/>
    </row>
    <row r="168">
      <c r="K168" s="38"/>
    </row>
    <row r="169">
      <c r="K169" s="38"/>
    </row>
    <row r="170">
      <c r="K170" s="38"/>
    </row>
    <row r="171">
      <c r="K171" s="38"/>
    </row>
    <row r="172">
      <c r="K172" s="38"/>
    </row>
    <row r="173">
      <c r="K173" s="38"/>
    </row>
    <row r="174">
      <c r="K174" s="38"/>
    </row>
    <row r="175">
      <c r="K175" s="38"/>
    </row>
    <row r="176">
      <c r="K176" s="38"/>
    </row>
    <row r="177">
      <c r="K177" s="38"/>
    </row>
    <row r="178">
      <c r="K178" s="38"/>
    </row>
    <row r="179">
      <c r="K179" s="38"/>
    </row>
    <row r="180">
      <c r="K180" s="38"/>
    </row>
    <row r="181">
      <c r="K181" s="38"/>
    </row>
    <row r="182">
      <c r="K182" s="38"/>
    </row>
    <row r="183">
      <c r="K183" s="38"/>
    </row>
    <row r="184">
      <c r="K184" s="38"/>
    </row>
    <row r="185">
      <c r="K185" s="38"/>
    </row>
    <row r="186">
      <c r="K186" s="38"/>
    </row>
    <row r="187">
      <c r="K187" s="38"/>
    </row>
    <row r="188">
      <c r="K188" s="38"/>
    </row>
    <row r="189">
      <c r="K189" s="38"/>
    </row>
    <row r="190">
      <c r="K190" s="38"/>
    </row>
    <row r="191">
      <c r="K191" s="38"/>
    </row>
    <row r="192">
      <c r="K192" s="38"/>
    </row>
    <row r="193">
      <c r="K193" s="38"/>
    </row>
    <row r="194">
      <c r="K194" s="38"/>
    </row>
    <row r="195">
      <c r="K195" s="38"/>
    </row>
    <row r="196">
      <c r="K196" s="38"/>
    </row>
    <row r="197">
      <c r="K197" s="38"/>
    </row>
    <row r="198">
      <c r="K198" s="38"/>
    </row>
    <row r="199">
      <c r="K199" s="38"/>
    </row>
    <row r="200">
      <c r="K200" s="38"/>
    </row>
    <row r="201">
      <c r="K201" s="38"/>
    </row>
    <row r="202">
      <c r="K202" s="38"/>
    </row>
    <row r="203">
      <c r="K203" s="38"/>
    </row>
    <row r="204">
      <c r="K204" s="38"/>
    </row>
    <row r="205">
      <c r="K205" s="38"/>
    </row>
    <row r="206">
      <c r="K206" s="38"/>
    </row>
    <row r="207">
      <c r="K207" s="38"/>
    </row>
    <row r="208">
      <c r="K208" s="38"/>
    </row>
    <row r="209">
      <c r="K209" s="38"/>
    </row>
    <row r="210">
      <c r="K210" s="38"/>
    </row>
    <row r="211">
      <c r="K211" s="38"/>
    </row>
    <row r="212">
      <c r="K212" s="38"/>
    </row>
    <row r="213">
      <c r="K213" s="38"/>
    </row>
    <row r="214">
      <c r="K214" s="38"/>
    </row>
    <row r="215">
      <c r="K215" s="38"/>
    </row>
    <row r="216">
      <c r="K216" s="38"/>
    </row>
    <row r="217">
      <c r="K217" s="38"/>
    </row>
    <row r="218">
      <c r="K218" s="38"/>
    </row>
    <row r="219">
      <c r="K219" s="38"/>
    </row>
    <row r="220">
      <c r="K220" s="38"/>
    </row>
    <row r="221">
      <c r="K221" s="38"/>
    </row>
    <row r="222">
      <c r="K222" s="38"/>
    </row>
    <row r="223">
      <c r="K223" s="38"/>
    </row>
    <row r="224">
      <c r="K224" s="38"/>
    </row>
    <row r="225">
      <c r="K225" s="38"/>
    </row>
    <row r="226">
      <c r="K226" s="38"/>
    </row>
    <row r="227">
      <c r="K227" s="38"/>
    </row>
    <row r="228">
      <c r="K228" s="38"/>
    </row>
    <row r="229">
      <c r="K229" s="38"/>
    </row>
    <row r="230">
      <c r="K230" s="38"/>
    </row>
    <row r="231">
      <c r="K231" s="38"/>
    </row>
    <row r="232">
      <c r="K232" s="38"/>
    </row>
    <row r="233">
      <c r="K233" s="38"/>
    </row>
    <row r="234">
      <c r="K234" s="38"/>
    </row>
    <row r="235">
      <c r="K235" s="38"/>
    </row>
    <row r="236">
      <c r="K236" s="38"/>
    </row>
    <row r="237">
      <c r="K237" s="38"/>
    </row>
    <row r="238">
      <c r="K238" s="38"/>
    </row>
    <row r="239">
      <c r="K239" s="38"/>
    </row>
    <row r="240">
      <c r="K240" s="38"/>
    </row>
    <row r="241">
      <c r="K241" s="38"/>
    </row>
    <row r="242">
      <c r="K242" s="38"/>
    </row>
    <row r="243">
      <c r="K243" s="38"/>
    </row>
    <row r="244">
      <c r="K244" s="38"/>
    </row>
    <row r="245">
      <c r="K245" s="38"/>
    </row>
    <row r="246">
      <c r="K246" s="38"/>
    </row>
    <row r="247">
      <c r="K247" s="38"/>
    </row>
    <row r="248">
      <c r="K248" s="38"/>
    </row>
    <row r="249">
      <c r="K249" s="38"/>
    </row>
    <row r="250">
      <c r="K250" s="38"/>
    </row>
    <row r="251">
      <c r="K251" s="38"/>
    </row>
    <row r="252">
      <c r="K252" s="38"/>
    </row>
    <row r="253">
      <c r="K253" s="38"/>
    </row>
    <row r="254">
      <c r="K254" s="38"/>
    </row>
    <row r="255">
      <c r="K255" s="38"/>
    </row>
    <row r="256">
      <c r="K256" s="38"/>
    </row>
    <row r="257">
      <c r="K257" s="38"/>
    </row>
    <row r="258">
      <c r="K258" s="38"/>
    </row>
    <row r="259">
      <c r="K259" s="38"/>
    </row>
    <row r="260">
      <c r="K260" s="38"/>
    </row>
    <row r="261">
      <c r="K261" s="38"/>
    </row>
    <row r="262">
      <c r="K262" s="38"/>
    </row>
    <row r="263">
      <c r="K263" s="38"/>
    </row>
    <row r="264">
      <c r="K264" s="38"/>
    </row>
    <row r="265">
      <c r="K265" s="38"/>
    </row>
    <row r="266">
      <c r="K266" s="38"/>
    </row>
    <row r="267">
      <c r="K267" s="38"/>
    </row>
    <row r="268">
      <c r="K268" s="38"/>
    </row>
    <row r="269">
      <c r="K269" s="38"/>
    </row>
    <row r="270">
      <c r="K270" s="38"/>
    </row>
    <row r="271">
      <c r="K271" s="38"/>
    </row>
    <row r="272">
      <c r="K272" s="38"/>
    </row>
    <row r="273">
      <c r="K273" s="38"/>
    </row>
    <row r="274">
      <c r="K274" s="38"/>
    </row>
    <row r="275">
      <c r="K275" s="38"/>
    </row>
    <row r="276">
      <c r="K276" s="38"/>
    </row>
    <row r="277">
      <c r="K277" s="38"/>
    </row>
    <row r="278">
      <c r="K278" s="38"/>
    </row>
    <row r="279">
      <c r="K279" s="38"/>
    </row>
    <row r="280">
      <c r="K280" s="38"/>
    </row>
    <row r="281">
      <c r="K281" s="38"/>
    </row>
    <row r="282">
      <c r="K282" s="38"/>
    </row>
    <row r="283">
      <c r="K283" s="38"/>
    </row>
    <row r="284">
      <c r="K284" s="38"/>
    </row>
    <row r="285">
      <c r="K285" s="38"/>
    </row>
    <row r="286">
      <c r="K286" s="38"/>
    </row>
    <row r="287">
      <c r="K287" s="38"/>
    </row>
    <row r="288">
      <c r="K288" s="38"/>
    </row>
    <row r="289">
      <c r="K289" s="38"/>
    </row>
    <row r="290">
      <c r="K290" s="38"/>
    </row>
    <row r="291">
      <c r="K291" s="38"/>
    </row>
    <row r="292">
      <c r="K292" s="38"/>
    </row>
    <row r="293">
      <c r="K293" s="38"/>
    </row>
    <row r="294">
      <c r="K294" s="38"/>
    </row>
    <row r="295">
      <c r="K295" s="38"/>
    </row>
    <row r="296">
      <c r="K296" s="38"/>
    </row>
    <row r="297">
      <c r="K297" s="38"/>
    </row>
    <row r="298">
      <c r="K298" s="38"/>
    </row>
    <row r="299">
      <c r="K299" s="38"/>
    </row>
    <row r="300">
      <c r="K300" s="38"/>
    </row>
    <row r="301">
      <c r="K301" s="38"/>
    </row>
    <row r="302">
      <c r="K302" s="38"/>
    </row>
    <row r="303">
      <c r="K303" s="38"/>
    </row>
    <row r="304">
      <c r="K304" s="38"/>
    </row>
    <row r="305">
      <c r="K305" s="38"/>
    </row>
    <row r="306">
      <c r="K306" s="38"/>
    </row>
    <row r="307">
      <c r="K307" s="38"/>
    </row>
    <row r="308">
      <c r="K308" s="38"/>
    </row>
    <row r="309">
      <c r="K309" s="38"/>
    </row>
    <row r="310">
      <c r="K310" s="38"/>
    </row>
    <row r="311">
      <c r="K311" s="38"/>
    </row>
    <row r="312">
      <c r="K312" s="38"/>
    </row>
    <row r="313">
      <c r="K313" s="38"/>
    </row>
    <row r="314">
      <c r="K314" s="38"/>
    </row>
    <row r="315">
      <c r="K315" s="38"/>
    </row>
    <row r="316">
      <c r="K316" s="38"/>
    </row>
    <row r="317">
      <c r="K317" s="38"/>
    </row>
    <row r="318">
      <c r="K318" s="38"/>
    </row>
    <row r="319">
      <c r="K319" s="38"/>
    </row>
    <row r="320">
      <c r="K320" s="38"/>
    </row>
    <row r="321">
      <c r="K321" s="38"/>
    </row>
    <row r="322">
      <c r="K322" s="38"/>
    </row>
    <row r="323">
      <c r="K323" s="38"/>
    </row>
    <row r="324">
      <c r="K324" s="38"/>
    </row>
    <row r="325">
      <c r="K325" s="38"/>
    </row>
    <row r="326">
      <c r="K326" s="38"/>
    </row>
    <row r="327">
      <c r="K327" s="38"/>
    </row>
    <row r="328">
      <c r="K328" s="38"/>
    </row>
    <row r="329">
      <c r="K329" s="38"/>
    </row>
    <row r="330">
      <c r="K330" s="38"/>
    </row>
    <row r="331">
      <c r="K331" s="38"/>
    </row>
    <row r="332">
      <c r="K332" s="38"/>
    </row>
    <row r="333">
      <c r="K333" s="38"/>
    </row>
    <row r="334">
      <c r="K334" s="38"/>
    </row>
    <row r="335">
      <c r="K335" s="38"/>
    </row>
    <row r="336">
      <c r="K336" s="38"/>
    </row>
    <row r="337">
      <c r="K337" s="38"/>
    </row>
    <row r="338">
      <c r="K338" s="38"/>
    </row>
    <row r="339">
      <c r="K339" s="38"/>
    </row>
    <row r="340">
      <c r="K340" s="38"/>
    </row>
    <row r="341">
      <c r="K341" s="38"/>
    </row>
    <row r="342">
      <c r="K342" s="38"/>
    </row>
    <row r="343">
      <c r="K343" s="38"/>
    </row>
    <row r="344">
      <c r="K344" s="38"/>
    </row>
    <row r="345">
      <c r="K345" s="38"/>
    </row>
    <row r="346">
      <c r="K346" s="38"/>
    </row>
    <row r="347">
      <c r="K347" s="38"/>
    </row>
    <row r="348">
      <c r="K348" s="38"/>
    </row>
    <row r="349">
      <c r="K349" s="38"/>
    </row>
    <row r="350">
      <c r="K350" s="38"/>
    </row>
    <row r="351">
      <c r="K351" s="38"/>
    </row>
    <row r="352">
      <c r="K352" s="38"/>
    </row>
    <row r="353">
      <c r="K353" s="38"/>
    </row>
    <row r="354">
      <c r="K354" s="38"/>
    </row>
    <row r="355">
      <c r="K355" s="38"/>
    </row>
    <row r="356">
      <c r="K356" s="38"/>
    </row>
    <row r="357">
      <c r="K357" s="38"/>
    </row>
    <row r="358">
      <c r="K358" s="38"/>
    </row>
    <row r="359">
      <c r="K359" s="38"/>
    </row>
    <row r="360">
      <c r="K360" s="38"/>
    </row>
    <row r="361">
      <c r="K361" s="38"/>
    </row>
    <row r="362">
      <c r="K362" s="38"/>
    </row>
    <row r="363">
      <c r="K363" s="38"/>
    </row>
    <row r="364">
      <c r="K364" s="38"/>
    </row>
    <row r="365">
      <c r="K365" s="38"/>
    </row>
    <row r="366">
      <c r="K366" s="38"/>
    </row>
    <row r="367">
      <c r="K367" s="38"/>
    </row>
    <row r="368">
      <c r="K368" s="38"/>
    </row>
    <row r="369">
      <c r="K369" s="38"/>
    </row>
    <row r="370">
      <c r="K370" s="38"/>
    </row>
    <row r="371">
      <c r="K371" s="38"/>
    </row>
    <row r="372">
      <c r="K372" s="38"/>
    </row>
    <row r="373">
      <c r="K373" s="38"/>
    </row>
    <row r="374">
      <c r="K374" s="38"/>
    </row>
    <row r="375">
      <c r="K375" s="38"/>
    </row>
    <row r="376">
      <c r="K376" s="38"/>
    </row>
    <row r="377">
      <c r="K377" s="38"/>
    </row>
    <row r="378">
      <c r="K378" s="38"/>
    </row>
    <row r="379">
      <c r="K379" s="38"/>
    </row>
    <row r="380">
      <c r="K380" s="38"/>
    </row>
    <row r="381">
      <c r="K381" s="38"/>
    </row>
    <row r="382">
      <c r="K382" s="38"/>
    </row>
    <row r="383">
      <c r="K383" s="38"/>
    </row>
    <row r="384">
      <c r="K384" s="38"/>
    </row>
    <row r="385">
      <c r="K385" s="38"/>
    </row>
    <row r="386">
      <c r="K386" s="38"/>
    </row>
    <row r="387">
      <c r="K387" s="38"/>
    </row>
    <row r="388">
      <c r="K388" s="38"/>
    </row>
    <row r="389">
      <c r="K389" s="38"/>
    </row>
    <row r="390">
      <c r="K390" s="38"/>
    </row>
    <row r="391">
      <c r="K391" s="38"/>
    </row>
    <row r="392">
      <c r="K392" s="38"/>
    </row>
    <row r="393">
      <c r="K393" s="38"/>
    </row>
    <row r="394">
      <c r="K394" s="38"/>
    </row>
    <row r="395">
      <c r="K395" s="38"/>
    </row>
    <row r="396">
      <c r="K396" s="38"/>
    </row>
    <row r="397">
      <c r="K397" s="38"/>
    </row>
    <row r="398">
      <c r="K398" s="38"/>
    </row>
    <row r="399">
      <c r="K399" s="38"/>
    </row>
    <row r="400">
      <c r="K400" s="38"/>
    </row>
    <row r="401">
      <c r="K401" s="38"/>
    </row>
    <row r="402">
      <c r="K402" s="38"/>
    </row>
    <row r="403">
      <c r="K403" s="38"/>
    </row>
    <row r="404">
      <c r="K404" s="38"/>
    </row>
    <row r="405">
      <c r="K405" s="38"/>
    </row>
    <row r="406">
      <c r="K406" s="38"/>
    </row>
    <row r="407">
      <c r="K407" s="38"/>
    </row>
    <row r="408">
      <c r="K408" s="38"/>
    </row>
    <row r="409">
      <c r="K409" s="38"/>
    </row>
    <row r="410">
      <c r="K410" s="38"/>
    </row>
    <row r="411">
      <c r="K411" s="38"/>
    </row>
    <row r="412">
      <c r="K412" s="38"/>
    </row>
    <row r="413">
      <c r="K413" s="38"/>
    </row>
    <row r="414">
      <c r="K414" s="38"/>
    </row>
    <row r="415">
      <c r="K415" s="38"/>
    </row>
    <row r="416">
      <c r="K416" s="38"/>
    </row>
    <row r="417">
      <c r="K417" s="38"/>
    </row>
    <row r="418">
      <c r="K418" s="38"/>
    </row>
    <row r="419">
      <c r="K419" s="38"/>
    </row>
    <row r="420">
      <c r="K420" s="38"/>
    </row>
    <row r="421">
      <c r="K421" s="38"/>
    </row>
    <row r="422">
      <c r="K422" s="38"/>
    </row>
    <row r="423">
      <c r="K423" s="38"/>
    </row>
    <row r="424">
      <c r="K424" s="38"/>
    </row>
    <row r="425">
      <c r="K425" s="38"/>
    </row>
    <row r="426">
      <c r="K426" s="38"/>
    </row>
    <row r="427">
      <c r="K427" s="38"/>
    </row>
    <row r="428">
      <c r="K428" s="38"/>
    </row>
    <row r="429">
      <c r="K429" s="38"/>
    </row>
    <row r="430">
      <c r="K430" s="38"/>
    </row>
    <row r="431">
      <c r="K431" s="38"/>
    </row>
    <row r="432">
      <c r="K432" s="38"/>
    </row>
    <row r="433">
      <c r="K433" s="38"/>
    </row>
    <row r="434">
      <c r="K434" s="38"/>
    </row>
    <row r="435">
      <c r="K435" s="38"/>
    </row>
    <row r="436">
      <c r="K436" s="38"/>
    </row>
    <row r="437">
      <c r="K437" s="38"/>
    </row>
    <row r="438">
      <c r="K438" s="38"/>
    </row>
    <row r="439">
      <c r="K439" s="38"/>
    </row>
    <row r="440">
      <c r="K440" s="38"/>
    </row>
    <row r="441">
      <c r="K441" s="38"/>
    </row>
    <row r="442">
      <c r="K442" s="38"/>
    </row>
    <row r="443">
      <c r="K443" s="38"/>
    </row>
    <row r="444">
      <c r="K444" s="38"/>
    </row>
    <row r="445">
      <c r="K445" s="38"/>
    </row>
    <row r="446">
      <c r="K446" s="38"/>
    </row>
    <row r="447">
      <c r="K447" s="38"/>
    </row>
    <row r="448">
      <c r="K448" s="38"/>
    </row>
    <row r="449">
      <c r="K449" s="38"/>
    </row>
    <row r="450">
      <c r="K450" s="38"/>
    </row>
    <row r="451">
      <c r="K451" s="38"/>
    </row>
    <row r="452">
      <c r="K452" s="38"/>
    </row>
    <row r="453">
      <c r="K453" s="38"/>
    </row>
    <row r="454">
      <c r="K454" s="38"/>
    </row>
    <row r="455">
      <c r="K455" s="38"/>
    </row>
    <row r="456">
      <c r="K456" s="38"/>
    </row>
    <row r="457">
      <c r="K457" s="38"/>
    </row>
    <row r="458">
      <c r="K458" s="38"/>
    </row>
    <row r="459">
      <c r="K459" s="38"/>
    </row>
    <row r="460">
      <c r="K460" s="38"/>
    </row>
    <row r="461">
      <c r="K461" s="38"/>
    </row>
    <row r="462">
      <c r="K462" s="38"/>
    </row>
    <row r="463">
      <c r="K463" s="38"/>
    </row>
    <row r="464">
      <c r="K464" s="38"/>
    </row>
    <row r="465">
      <c r="K465" s="38"/>
    </row>
    <row r="466">
      <c r="K466" s="38"/>
    </row>
    <row r="467">
      <c r="K467" s="38"/>
    </row>
    <row r="468">
      <c r="K468" s="38"/>
    </row>
    <row r="469">
      <c r="K469" s="38"/>
    </row>
    <row r="470">
      <c r="K470" s="38"/>
    </row>
    <row r="471">
      <c r="K471" s="38"/>
    </row>
    <row r="472">
      <c r="K472" s="38"/>
    </row>
    <row r="473">
      <c r="K473" s="38"/>
    </row>
    <row r="474">
      <c r="K474" s="38"/>
    </row>
    <row r="475">
      <c r="K475" s="38"/>
    </row>
    <row r="476">
      <c r="K476" s="38"/>
    </row>
    <row r="477">
      <c r="K477" s="38"/>
    </row>
    <row r="478">
      <c r="K478" s="38"/>
    </row>
    <row r="479">
      <c r="K479" s="38"/>
    </row>
    <row r="480">
      <c r="K480" s="38"/>
    </row>
    <row r="481">
      <c r="K481" s="38"/>
    </row>
    <row r="482">
      <c r="K482" s="38"/>
    </row>
    <row r="483">
      <c r="K483" s="38"/>
    </row>
    <row r="484">
      <c r="K484" s="38"/>
    </row>
    <row r="485">
      <c r="K485" s="38"/>
    </row>
    <row r="486">
      <c r="K486" s="38"/>
    </row>
    <row r="487">
      <c r="K487" s="38"/>
    </row>
    <row r="488">
      <c r="K488" s="38"/>
    </row>
    <row r="489">
      <c r="K489" s="38"/>
    </row>
    <row r="490">
      <c r="K490" s="38"/>
    </row>
    <row r="491">
      <c r="K491" s="38"/>
    </row>
    <row r="492">
      <c r="K492" s="38"/>
    </row>
    <row r="493">
      <c r="K493" s="38"/>
    </row>
    <row r="494">
      <c r="K494" s="38"/>
    </row>
    <row r="495">
      <c r="K495" s="38"/>
    </row>
    <row r="496">
      <c r="K496" s="38"/>
    </row>
    <row r="497">
      <c r="K497" s="38"/>
    </row>
    <row r="498">
      <c r="K498" s="38"/>
    </row>
    <row r="499">
      <c r="K499" s="38"/>
    </row>
    <row r="500">
      <c r="K500" s="38"/>
    </row>
    <row r="501">
      <c r="K501" s="38"/>
    </row>
    <row r="502">
      <c r="K502" s="38"/>
    </row>
    <row r="503">
      <c r="K503" s="38"/>
    </row>
    <row r="504">
      <c r="K504" s="38"/>
    </row>
    <row r="505">
      <c r="K505" s="38"/>
    </row>
    <row r="506">
      <c r="K506" s="38"/>
    </row>
    <row r="507">
      <c r="K507" s="38"/>
    </row>
    <row r="508">
      <c r="K508" s="38"/>
    </row>
    <row r="509">
      <c r="K509" s="38"/>
    </row>
    <row r="510">
      <c r="K510" s="38"/>
    </row>
    <row r="511">
      <c r="K511" s="38"/>
    </row>
    <row r="512">
      <c r="K512" s="38"/>
    </row>
    <row r="513">
      <c r="K513" s="38"/>
    </row>
    <row r="514">
      <c r="K514" s="38"/>
    </row>
    <row r="515">
      <c r="K515" s="38"/>
    </row>
    <row r="516">
      <c r="K516" s="38"/>
    </row>
    <row r="517">
      <c r="K517" s="38"/>
    </row>
    <row r="518">
      <c r="K518" s="38"/>
    </row>
    <row r="519">
      <c r="K519" s="38"/>
    </row>
    <row r="520">
      <c r="K520" s="38"/>
    </row>
    <row r="521">
      <c r="K521" s="38"/>
    </row>
    <row r="522">
      <c r="K522" s="38"/>
    </row>
    <row r="523">
      <c r="K523" s="38"/>
    </row>
    <row r="524">
      <c r="K524" s="38"/>
    </row>
    <row r="525">
      <c r="K525" s="38"/>
    </row>
    <row r="526">
      <c r="K526" s="38"/>
    </row>
    <row r="527">
      <c r="K527" s="38"/>
    </row>
    <row r="528">
      <c r="K528" s="38"/>
    </row>
    <row r="529">
      <c r="K529" s="38"/>
    </row>
    <row r="530">
      <c r="K530" s="38"/>
    </row>
    <row r="531">
      <c r="K531" s="38"/>
    </row>
    <row r="532">
      <c r="K532" s="38"/>
    </row>
    <row r="533">
      <c r="K533" s="38"/>
    </row>
    <row r="534">
      <c r="K534" s="38"/>
    </row>
    <row r="535">
      <c r="K535" s="38"/>
    </row>
    <row r="536">
      <c r="K536" s="38"/>
    </row>
    <row r="537">
      <c r="K537" s="38"/>
    </row>
    <row r="538">
      <c r="K538" s="38"/>
    </row>
    <row r="539">
      <c r="K539" s="38"/>
    </row>
    <row r="540">
      <c r="K540" s="38"/>
    </row>
    <row r="541">
      <c r="K541" s="38"/>
    </row>
    <row r="542">
      <c r="K542" s="38"/>
    </row>
    <row r="543">
      <c r="K543" s="38"/>
    </row>
    <row r="544">
      <c r="K544" s="38"/>
    </row>
    <row r="545">
      <c r="K545" s="38"/>
    </row>
    <row r="546">
      <c r="K546" s="38"/>
    </row>
    <row r="547">
      <c r="K547" s="38"/>
    </row>
    <row r="548">
      <c r="K548" s="38"/>
    </row>
    <row r="549">
      <c r="K549" s="38"/>
    </row>
    <row r="550">
      <c r="K550" s="38"/>
    </row>
    <row r="551">
      <c r="K551" s="38"/>
    </row>
    <row r="552">
      <c r="K552" s="38"/>
    </row>
    <row r="553">
      <c r="K553" s="38"/>
    </row>
    <row r="554">
      <c r="K554" s="38"/>
    </row>
    <row r="555">
      <c r="K555" s="38"/>
    </row>
    <row r="556">
      <c r="K556" s="38"/>
    </row>
    <row r="557">
      <c r="K557" s="38"/>
    </row>
    <row r="558">
      <c r="K558" s="38"/>
    </row>
    <row r="559">
      <c r="K559" s="38"/>
    </row>
    <row r="560">
      <c r="K560" s="38"/>
    </row>
    <row r="561">
      <c r="K561" s="38"/>
    </row>
    <row r="562">
      <c r="K562" s="38"/>
    </row>
    <row r="563">
      <c r="K563" s="38"/>
    </row>
    <row r="564">
      <c r="K564" s="38"/>
    </row>
    <row r="565">
      <c r="K565" s="38"/>
    </row>
    <row r="566">
      <c r="K566" s="38"/>
    </row>
    <row r="567">
      <c r="K567" s="38"/>
    </row>
    <row r="568">
      <c r="K568" s="38"/>
    </row>
    <row r="569">
      <c r="K569" s="38"/>
    </row>
    <row r="570">
      <c r="K570" s="38"/>
    </row>
    <row r="571">
      <c r="K571" s="38"/>
    </row>
    <row r="572">
      <c r="K572" s="38"/>
    </row>
    <row r="573">
      <c r="K573" s="38"/>
    </row>
    <row r="574">
      <c r="K574" s="38"/>
    </row>
    <row r="575">
      <c r="K575" s="38"/>
    </row>
    <row r="576">
      <c r="K576" s="38"/>
    </row>
    <row r="577">
      <c r="K577" s="38"/>
    </row>
    <row r="578">
      <c r="K578" s="38"/>
    </row>
    <row r="579">
      <c r="K579" s="38"/>
    </row>
    <row r="580">
      <c r="K580" s="38"/>
    </row>
    <row r="581">
      <c r="K581" s="38"/>
    </row>
    <row r="582">
      <c r="K582" s="38"/>
    </row>
    <row r="583">
      <c r="K583" s="38"/>
    </row>
    <row r="584">
      <c r="K584" s="38"/>
    </row>
    <row r="585">
      <c r="K585" s="38"/>
    </row>
    <row r="586">
      <c r="K586" s="38"/>
    </row>
    <row r="587">
      <c r="K587" s="38"/>
    </row>
    <row r="588">
      <c r="K588" s="38"/>
    </row>
    <row r="589">
      <c r="K589" s="38"/>
    </row>
    <row r="590">
      <c r="K590" s="38"/>
    </row>
    <row r="591">
      <c r="K591" s="38"/>
    </row>
    <row r="592">
      <c r="K592" s="38"/>
    </row>
    <row r="593">
      <c r="K593" s="38"/>
    </row>
    <row r="594">
      <c r="K594" s="38"/>
    </row>
    <row r="595">
      <c r="K595" s="38"/>
    </row>
    <row r="596">
      <c r="K596" s="38"/>
    </row>
    <row r="597">
      <c r="K597" s="38"/>
    </row>
    <row r="598">
      <c r="K598" s="38"/>
    </row>
    <row r="599">
      <c r="K599" s="38"/>
    </row>
    <row r="600">
      <c r="K600" s="38"/>
    </row>
    <row r="601">
      <c r="K601" s="38"/>
    </row>
    <row r="602">
      <c r="K602" s="38"/>
    </row>
    <row r="603">
      <c r="K603" s="38"/>
    </row>
    <row r="604">
      <c r="K604" s="38"/>
    </row>
    <row r="605">
      <c r="K605" s="38"/>
    </row>
    <row r="606">
      <c r="K606" s="38"/>
    </row>
    <row r="607">
      <c r="K607" s="38"/>
    </row>
    <row r="608">
      <c r="K608" s="38"/>
    </row>
    <row r="609">
      <c r="K609" s="38"/>
    </row>
    <row r="610">
      <c r="K610" s="38"/>
    </row>
    <row r="611">
      <c r="K611" s="38"/>
    </row>
    <row r="612">
      <c r="K612" s="38"/>
    </row>
    <row r="613">
      <c r="K613" s="38"/>
    </row>
    <row r="614">
      <c r="K614" s="38"/>
    </row>
    <row r="615">
      <c r="K615" s="38"/>
    </row>
    <row r="616">
      <c r="K616" s="38"/>
    </row>
    <row r="617">
      <c r="K617" s="38"/>
    </row>
    <row r="618">
      <c r="K618" s="38"/>
    </row>
    <row r="619">
      <c r="K619" s="38"/>
    </row>
    <row r="620">
      <c r="K620" s="38"/>
    </row>
    <row r="621">
      <c r="K621" s="38"/>
    </row>
    <row r="622">
      <c r="K622" s="38"/>
    </row>
    <row r="623">
      <c r="K623" s="38"/>
    </row>
    <row r="624">
      <c r="K624" s="38"/>
    </row>
    <row r="625">
      <c r="K625" s="38"/>
    </row>
    <row r="626">
      <c r="K626" s="38"/>
    </row>
    <row r="627">
      <c r="K627" s="38"/>
    </row>
    <row r="628">
      <c r="K628" s="38"/>
    </row>
    <row r="629">
      <c r="K629" s="38"/>
    </row>
    <row r="630">
      <c r="K630" s="38"/>
    </row>
    <row r="631">
      <c r="K631" s="38"/>
    </row>
    <row r="632">
      <c r="K632" s="38"/>
    </row>
    <row r="633">
      <c r="K633" s="38"/>
    </row>
    <row r="634">
      <c r="K634" s="38"/>
    </row>
    <row r="635">
      <c r="K635" s="38"/>
    </row>
    <row r="636">
      <c r="K636" s="38"/>
    </row>
    <row r="637">
      <c r="K637" s="38"/>
    </row>
    <row r="638">
      <c r="K638" s="38"/>
    </row>
    <row r="639">
      <c r="K639" s="38"/>
    </row>
    <row r="640">
      <c r="K640" s="38"/>
    </row>
    <row r="641">
      <c r="K641" s="38"/>
    </row>
    <row r="642">
      <c r="K642" s="38"/>
    </row>
    <row r="643">
      <c r="K643" s="38"/>
    </row>
    <row r="644">
      <c r="K644" s="38"/>
    </row>
    <row r="645">
      <c r="K645" s="38"/>
    </row>
    <row r="646">
      <c r="K646" s="38"/>
    </row>
    <row r="647">
      <c r="K647" s="38"/>
    </row>
    <row r="648">
      <c r="K648" s="38"/>
    </row>
    <row r="649">
      <c r="K649" s="38"/>
    </row>
    <row r="650">
      <c r="K650" s="38"/>
    </row>
    <row r="651">
      <c r="K651" s="38"/>
    </row>
    <row r="652">
      <c r="K652" s="38"/>
    </row>
    <row r="653">
      <c r="K653" s="38"/>
    </row>
    <row r="654">
      <c r="K654" s="38"/>
    </row>
    <row r="655">
      <c r="K655" s="38"/>
    </row>
    <row r="656">
      <c r="K656" s="38"/>
    </row>
    <row r="657">
      <c r="K657" s="38"/>
    </row>
    <row r="658">
      <c r="K658" s="38"/>
    </row>
    <row r="659">
      <c r="K659" s="38"/>
    </row>
    <row r="660">
      <c r="K660" s="38"/>
    </row>
    <row r="661">
      <c r="K661" s="38"/>
    </row>
    <row r="662">
      <c r="K662" s="38"/>
    </row>
    <row r="663">
      <c r="K663" s="38"/>
    </row>
    <row r="664">
      <c r="K664" s="38"/>
    </row>
    <row r="665">
      <c r="K665" s="38"/>
    </row>
    <row r="666">
      <c r="K666" s="38"/>
    </row>
    <row r="667">
      <c r="K667" s="38"/>
    </row>
    <row r="668">
      <c r="K668" s="38"/>
    </row>
    <row r="669">
      <c r="K669" s="38"/>
    </row>
    <row r="670">
      <c r="K670" s="38"/>
    </row>
    <row r="671">
      <c r="K671" s="38"/>
    </row>
    <row r="672">
      <c r="K672" s="38"/>
    </row>
    <row r="673">
      <c r="K673" s="38"/>
    </row>
    <row r="674">
      <c r="K674" s="38"/>
    </row>
    <row r="675">
      <c r="K675" s="38"/>
    </row>
    <row r="676">
      <c r="K676" s="38"/>
    </row>
    <row r="677">
      <c r="K677" s="38"/>
    </row>
    <row r="678">
      <c r="K678" s="38"/>
    </row>
    <row r="679">
      <c r="K679" s="38"/>
    </row>
    <row r="680">
      <c r="K680" s="38"/>
    </row>
    <row r="681">
      <c r="K681" s="38"/>
    </row>
    <row r="682">
      <c r="K682" s="38"/>
    </row>
    <row r="683">
      <c r="K683" s="38"/>
    </row>
    <row r="684">
      <c r="K684" s="38"/>
    </row>
    <row r="685">
      <c r="K685" s="38"/>
    </row>
    <row r="686">
      <c r="K686" s="38"/>
    </row>
    <row r="687">
      <c r="K687" s="38"/>
    </row>
    <row r="688">
      <c r="K688" s="38"/>
    </row>
    <row r="689">
      <c r="K689" s="38"/>
    </row>
    <row r="690">
      <c r="K690" s="38"/>
    </row>
    <row r="691">
      <c r="K691" s="38"/>
    </row>
    <row r="692">
      <c r="K692" s="38"/>
    </row>
    <row r="693">
      <c r="K693" s="38"/>
    </row>
    <row r="694">
      <c r="K694" s="38"/>
    </row>
    <row r="695">
      <c r="K695" s="38"/>
    </row>
    <row r="696">
      <c r="K696" s="38"/>
    </row>
    <row r="697">
      <c r="K697" s="38"/>
    </row>
    <row r="698">
      <c r="K698" s="38"/>
    </row>
    <row r="699">
      <c r="K699" s="38"/>
    </row>
    <row r="700">
      <c r="K700" s="38"/>
    </row>
    <row r="701">
      <c r="K701" s="38"/>
    </row>
    <row r="702">
      <c r="K702" s="38"/>
    </row>
    <row r="703">
      <c r="K703" s="38"/>
    </row>
    <row r="704">
      <c r="K704" s="38"/>
    </row>
    <row r="705">
      <c r="K705" s="38"/>
    </row>
    <row r="706">
      <c r="K706" s="38"/>
    </row>
    <row r="707">
      <c r="K707" s="38"/>
    </row>
    <row r="708">
      <c r="K708" s="38"/>
    </row>
    <row r="709">
      <c r="K709" s="38"/>
    </row>
    <row r="710">
      <c r="K710" s="38"/>
    </row>
    <row r="711">
      <c r="K711" s="38"/>
    </row>
    <row r="712">
      <c r="K712" s="38"/>
    </row>
    <row r="713">
      <c r="K713" s="38"/>
    </row>
    <row r="714">
      <c r="K714" s="38"/>
    </row>
    <row r="715">
      <c r="K715" s="38"/>
    </row>
    <row r="716">
      <c r="K716" s="38"/>
    </row>
    <row r="717">
      <c r="K717" s="38"/>
    </row>
    <row r="718">
      <c r="K718" s="38"/>
    </row>
    <row r="719">
      <c r="K719" s="38"/>
    </row>
    <row r="720">
      <c r="K720" s="38"/>
    </row>
    <row r="721">
      <c r="K721" s="38"/>
    </row>
    <row r="722">
      <c r="K722" s="38"/>
    </row>
    <row r="723">
      <c r="K723" s="38"/>
    </row>
    <row r="724">
      <c r="K724" s="38"/>
    </row>
    <row r="725">
      <c r="K725" s="38"/>
    </row>
    <row r="726">
      <c r="K726" s="38"/>
    </row>
    <row r="727">
      <c r="K727" s="38"/>
    </row>
    <row r="728">
      <c r="K728" s="38"/>
    </row>
    <row r="729">
      <c r="K729" s="38"/>
    </row>
    <row r="730">
      <c r="K730" s="38"/>
    </row>
    <row r="731">
      <c r="K731" s="38"/>
    </row>
    <row r="732">
      <c r="K732" s="38"/>
    </row>
    <row r="733">
      <c r="K733" s="38"/>
    </row>
    <row r="734">
      <c r="K734" s="38"/>
    </row>
    <row r="735">
      <c r="K735" s="38"/>
    </row>
    <row r="736">
      <c r="K736" s="38"/>
    </row>
    <row r="737">
      <c r="K737" s="38"/>
    </row>
    <row r="738">
      <c r="K738" s="38"/>
    </row>
    <row r="739">
      <c r="K739" s="38"/>
    </row>
    <row r="740">
      <c r="K740" s="38"/>
    </row>
    <row r="741">
      <c r="K741" s="38"/>
    </row>
    <row r="742">
      <c r="K742" s="38"/>
    </row>
    <row r="743">
      <c r="K743" s="38"/>
    </row>
    <row r="744">
      <c r="K744" s="38"/>
    </row>
    <row r="745">
      <c r="K745" s="38"/>
    </row>
    <row r="746">
      <c r="K746" s="38"/>
    </row>
    <row r="747">
      <c r="K747" s="38"/>
    </row>
    <row r="748">
      <c r="K748" s="38"/>
    </row>
    <row r="749">
      <c r="K749" s="38"/>
    </row>
    <row r="750">
      <c r="K750" s="38"/>
    </row>
    <row r="751">
      <c r="K751" s="38"/>
    </row>
    <row r="752">
      <c r="K752" s="38"/>
    </row>
    <row r="753">
      <c r="K753" s="38"/>
    </row>
    <row r="754">
      <c r="K754" s="38"/>
    </row>
    <row r="755">
      <c r="K755" s="38"/>
    </row>
    <row r="756">
      <c r="K756" s="38"/>
    </row>
    <row r="757">
      <c r="K757" s="38"/>
    </row>
    <row r="758">
      <c r="K758" s="38"/>
    </row>
    <row r="759">
      <c r="K759" s="38"/>
    </row>
    <row r="760">
      <c r="K760" s="38"/>
    </row>
    <row r="761">
      <c r="K761" s="38"/>
    </row>
    <row r="762">
      <c r="K762" s="38"/>
    </row>
    <row r="763">
      <c r="K763" s="38"/>
    </row>
    <row r="764">
      <c r="K764" s="38"/>
    </row>
    <row r="765">
      <c r="K765" s="38"/>
    </row>
    <row r="766">
      <c r="K766" s="38"/>
    </row>
    <row r="767">
      <c r="K767" s="38"/>
    </row>
    <row r="768">
      <c r="K768" s="38"/>
    </row>
    <row r="769">
      <c r="K769" s="38"/>
    </row>
    <row r="770">
      <c r="K770" s="38"/>
    </row>
    <row r="771">
      <c r="K771" s="38"/>
    </row>
    <row r="772">
      <c r="K772" s="38"/>
    </row>
    <row r="773">
      <c r="K773" s="38"/>
    </row>
    <row r="774">
      <c r="K774" s="38"/>
    </row>
    <row r="775">
      <c r="K775" s="38"/>
    </row>
    <row r="776">
      <c r="K776" s="38"/>
    </row>
    <row r="777">
      <c r="K777" s="38"/>
    </row>
    <row r="778">
      <c r="K778" s="38"/>
    </row>
    <row r="779">
      <c r="K779" s="38"/>
    </row>
    <row r="780">
      <c r="K780" s="38"/>
    </row>
    <row r="781">
      <c r="K781" s="38"/>
    </row>
    <row r="782">
      <c r="K782" s="38"/>
    </row>
    <row r="783">
      <c r="K783" s="38"/>
    </row>
    <row r="784">
      <c r="K784" s="38"/>
    </row>
    <row r="785">
      <c r="K785" s="38"/>
    </row>
    <row r="786">
      <c r="K786" s="38"/>
    </row>
    <row r="787">
      <c r="K787" s="38"/>
    </row>
    <row r="788">
      <c r="K788" s="38"/>
    </row>
    <row r="789">
      <c r="K789" s="38"/>
    </row>
    <row r="790">
      <c r="K790" s="38"/>
    </row>
    <row r="791">
      <c r="K791" s="38"/>
    </row>
    <row r="792">
      <c r="K792" s="38"/>
    </row>
    <row r="793">
      <c r="K793" s="38"/>
    </row>
    <row r="794">
      <c r="K794" s="38"/>
    </row>
    <row r="795">
      <c r="K795" s="38"/>
    </row>
    <row r="796">
      <c r="K796" s="38"/>
    </row>
    <row r="797">
      <c r="K797" s="38"/>
    </row>
    <row r="798">
      <c r="K798" s="38"/>
    </row>
    <row r="799">
      <c r="K799" s="38"/>
    </row>
    <row r="800">
      <c r="K800" s="38"/>
    </row>
    <row r="801">
      <c r="K801" s="38"/>
    </row>
    <row r="802">
      <c r="K802" s="38"/>
    </row>
    <row r="803">
      <c r="K803" s="38"/>
    </row>
    <row r="804">
      <c r="K804" s="38"/>
    </row>
    <row r="805">
      <c r="K805" s="38"/>
    </row>
    <row r="806">
      <c r="K806" s="38"/>
    </row>
    <row r="807">
      <c r="K807" s="38"/>
    </row>
    <row r="808">
      <c r="K808" s="38"/>
    </row>
    <row r="809">
      <c r="K809" s="38"/>
    </row>
    <row r="810">
      <c r="K810" s="38"/>
    </row>
    <row r="811">
      <c r="K811" s="38"/>
    </row>
    <row r="812">
      <c r="K812" s="38"/>
    </row>
    <row r="813">
      <c r="K813" s="38"/>
    </row>
    <row r="814">
      <c r="K814" s="38"/>
    </row>
    <row r="815">
      <c r="K815" s="38"/>
    </row>
    <row r="816">
      <c r="K816" s="38"/>
    </row>
    <row r="817">
      <c r="K817" s="38"/>
    </row>
    <row r="818">
      <c r="K818" s="38"/>
    </row>
    <row r="819">
      <c r="K819" s="38"/>
    </row>
    <row r="820">
      <c r="K820" s="38"/>
    </row>
    <row r="821">
      <c r="K821" s="38"/>
    </row>
    <row r="822">
      <c r="K822" s="38"/>
    </row>
    <row r="823">
      <c r="K823" s="38"/>
    </row>
    <row r="824">
      <c r="K824" s="38"/>
    </row>
    <row r="825">
      <c r="K825" s="38"/>
    </row>
    <row r="826">
      <c r="K826" s="38"/>
    </row>
    <row r="827">
      <c r="K827" s="38"/>
    </row>
    <row r="828">
      <c r="K828" s="38"/>
    </row>
    <row r="829">
      <c r="K829" s="38"/>
    </row>
    <row r="830">
      <c r="K830" s="38"/>
    </row>
    <row r="831">
      <c r="K831" s="38"/>
    </row>
    <row r="832">
      <c r="K832" s="38"/>
    </row>
    <row r="833">
      <c r="K833" s="38"/>
    </row>
    <row r="834">
      <c r="K834" s="38"/>
    </row>
    <row r="835">
      <c r="K835" s="38"/>
    </row>
    <row r="836">
      <c r="K836" s="38"/>
    </row>
    <row r="837">
      <c r="K837" s="38"/>
    </row>
    <row r="838">
      <c r="K838" s="38"/>
    </row>
    <row r="839">
      <c r="K839" s="38"/>
    </row>
    <row r="840">
      <c r="K840" s="38"/>
    </row>
    <row r="841">
      <c r="K841" s="38"/>
    </row>
    <row r="842">
      <c r="K842" s="38"/>
    </row>
    <row r="843">
      <c r="K843" s="38"/>
    </row>
    <row r="844">
      <c r="K844" s="38"/>
    </row>
    <row r="845">
      <c r="K845" s="38"/>
    </row>
    <row r="846">
      <c r="K846" s="38"/>
    </row>
    <row r="847">
      <c r="K847" s="38"/>
    </row>
    <row r="848">
      <c r="K848" s="38"/>
    </row>
    <row r="849">
      <c r="K849" s="38"/>
    </row>
    <row r="850">
      <c r="K850" s="38"/>
    </row>
    <row r="851">
      <c r="K851" s="38"/>
    </row>
    <row r="852">
      <c r="K852" s="38"/>
    </row>
    <row r="853">
      <c r="K853" s="38"/>
    </row>
    <row r="854">
      <c r="K854" s="38"/>
    </row>
    <row r="855">
      <c r="K855" s="38"/>
    </row>
    <row r="856">
      <c r="K856" s="38"/>
    </row>
    <row r="857">
      <c r="K857" s="38"/>
    </row>
    <row r="858">
      <c r="K858" s="38"/>
    </row>
    <row r="859">
      <c r="K859" s="38"/>
    </row>
    <row r="860">
      <c r="K860" s="38"/>
    </row>
    <row r="861">
      <c r="K861" s="38"/>
    </row>
    <row r="862">
      <c r="K862" s="38"/>
    </row>
    <row r="863">
      <c r="K863" s="38"/>
    </row>
    <row r="864">
      <c r="K864" s="38"/>
    </row>
    <row r="865">
      <c r="K865" s="38"/>
    </row>
    <row r="866">
      <c r="K866" s="38"/>
    </row>
    <row r="867">
      <c r="K867" s="38"/>
    </row>
    <row r="868">
      <c r="K868" s="38"/>
    </row>
    <row r="869">
      <c r="K869" s="38"/>
    </row>
    <row r="870">
      <c r="K870" s="38"/>
    </row>
    <row r="871">
      <c r="K871" s="38"/>
    </row>
    <row r="872">
      <c r="K872" s="38"/>
    </row>
    <row r="873">
      <c r="K873" s="38"/>
    </row>
    <row r="874">
      <c r="K874" s="38"/>
    </row>
    <row r="875">
      <c r="K875" s="38"/>
    </row>
    <row r="876">
      <c r="K876" s="38"/>
    </row>
    <row r="877">
      <c r="K877" s="38"/>
    </row>
    <row r="878">
      <c r="K878" s="38"/>
    </row>
    <row r="879">
      <c r="K879" s="38"/>
    </row>
    <row r="880">
      <c r="K880" s="38"/>
    </row>
    <row r="881">
      <c r="K881" s="38"/>
    </row>
    <row r="882">
      <c r="K882" s="38"/>
    </row>
    <row r="883">
      <c r="K883" s="38"/>
    </row>
    <row r="884">
      <c r="K884" s="38"/>
    </row>
    <row r="885">
      <c r="K885" s="38"/>
    </row>
    <row r="886">
      <c r="K886" s="38"/>
    </row>
    <row r="887">
      <c r="K887" s="38"/>
    </row>
    <row r="888">
      <c r="K888" s="38"/>
    </row>
    <row r="889">
      <c r="K889" s="38"/>
    </row>
    <row r="890">
      <c r="K890" s="38"/>
    </row>
    <row r="891">
      <c r="K891" s="38"/>
    </row>
    <row r="892">
      <c r="K892" s="38"/>
    </row>
    <row r="893">
      <c r="K893" s="38"/>
    </row>
    <row r="894">
      <c r="K894" s="38"/>
    </row>
    <row r="895">
      <c r="K895" s="38"/>
    </row>
    <row r="896">
      <c r="K896" s="38"/>
    </row>
    <row r="897">
      <c r="K897" s="38"/>
    </row>
    <row r="898">
      <c r="K898" s="38"/>
    </row>
    <row r="899">
      <c r="K899" s="38"/>
    </row>
    <row r="900">
      <c r="K900" s="38"/>
    </row>
    <row r="901">
      <c r="K901" s="38"/>
    </row>
    <row r="902">
      <c r="K902" s="38"/>
    </row>
    <row r="903">
      <c r="K903" s="38"/>
    </row>
    <row r="904">
      <c r="K904" s="38"/>
    </row>
    <row r="905">
      <c r="K905" s="38"/>
    </row>
    <row r="906">
      <c r="K906" s="38"/>
    </row>
    <row r="907">
      <c r="K907" s="38"/>
    </row>
    <row r="908">
      <c r="K908" s="38"/>
    </row>
    <row r="909">
      <c r="K909" s="38"/>
    </row>
    <row r="910">
      <c r="K910" s="38"/>
    </row>
    <row r="911">
      <c r="K911" s="38"/>
    </row>
    <row r="912">
      <c r="K912" s="38"/>
    </row>
    <row r="913">
      <c r="K913" s="38"/>
    </row>
    <row r="914">
      <c r="K914" s="38"/>
    </row>
    <row r="915">
      <c r="K915" s="38"/>
    </row>
    <row r="916">
      <c r="K916" s="38"/>
    </row>
    <row r="917">
      <c r="K917" s="38"/>
    </row>
    <row r="918">
      <c r="K918" s="38"/>
    </row>
    <row r="919">
      <c r="K919" s="38"/>
    </row>
    <row r="920">
      <c r="K920" s="38"/>
    </row>
    <row r="921">
      <c r="K921" s="38"/>
    </row>
    <row r="922">
      <c r="K922" s="38"/>
    </row>
    <row r="923">
      <c r="K923" s="38"/>
    </row>
    <row r="924">
      <c r="K924" s="38"/>
    </row>
    <row r="925">
      <c r="K925" s="38"/>
    </row>
    <row r="926">
      <c r="K926" s="38"/>
    </row>
    <row r="927">
      <c r="K927" s="38"/>
    </row>
    <row r="928">
      <c r="K928" s="38"/>
    </row>
    <row r="929">
      <c r="K929" s="38"/>
    </row>
    <row r="930">
      <c r="K930" s="38"/>
    </row>
    <row r="931">
      <c r="K931" s="38"/>
    </row>
    <row r="932">
      <c r="K932" s="38"/>
    </row>
    <row r="933">
      <c r="K933" s="38"/>
    </row>
    <row r="934">
      <c r="K934" s="38"/>
    </row>
    <row r="935">
      <c r="K935" s="38"/>
    </row>
    <row r="936">
      <c r="K936" s="38"/>
    </row>
    <row r="937">
      <c r="K937" s="38"/>
    </row>
    <row r="938">
      <c r="K938" s="38"/>
    </row>
    <row r="939">
      <c r="K939" s="38"/>
    </row>
    <row r="940">
      <c r="K940" s="38"/>
    </row>
    <row r="941">
      <c r="K941" s="38"/>
    </row>
    <row r="942">
      <c r="K942" s="38"/>
    </row>
    <row r="943">
      <c r="K943" s="38"/>
    </row>
    <row r="944">
      <c r="K944" s="38"/>
    </row>
    <row r="945">
      <c r="K945" s="38"/>
    </row>
    <row r="946">
      <c r="K946" s="38"/>
    </row>
    <row r="947">
      <c r="K947" s="38"/>
    </row>
    <row r="948">
      <c r="K948" s="38"/>
    </row>
    <row r="949">
      <c r="K949" s="38"/>
    </row>
    <row r="950">
      <c r="K950" s="38"/>
    </row>
    <row r="951">
      <c r="K951" s="38"/>
    </row>
    <row r="952">
      <c r="K952" s="38"/>
    </row>
    <row r="953">
      <c r="K953" s="38"/>
    </row>
    <row r="954">
      <c r="K954" s="38"/>
    </row>
    <row r="955">
      <c r="K955" s="38"/>
    </row>
    <row r="956">
      <c r="K956" s="38"/>
    </row>
    <row r="957">
      <c r="K957" s="38"/>
    </row>
    <row r="958">
      <c r="K958" s="38"/>
    </row>
    <row r="959">
      <c r="K959" s="38"/>
    </row>
    <row r="960">
      <c r="K960" s="38"/>
    </row>
    <row r="961">
      <c r="K961" s="38"/>
    </row>
    <row r="962">
      <c r="K962" s="38"/>
    </row>
    <row r="963">
      <c r="K963" s="38"/>
    </row>
    <row r="964">
      <c r="K964" s="38"/>
    </row>
    <row r="965">
      <c r="K965" s="38"/>
    </row>
    <row r="966">
      <c r="K966" s="38"/>
    </row>
    <row r="967">
      <c r="K967" s="38"/>
    </row>
    <row r="968">
      <c r="K968" s="38"/>
    </row>
    <row r="969">
      <c r="K969" s="38"/>
    </row>
    <row r="970">
      <c r="K970" s="38"/>
    </row>
    <row r="971">
      <c r="K971" s="38"/>
    </row>
    <row r="972">
      <c r="K972" s="38"/>
    </row>
    <row r="973">
      <c r="K973" s="38"/>
    </row>
    <row r="974">
      <c r="K974" s="38"/>
    </row>
    <row r="975">
      <c r="K975" s="38"/>
    </row>
    <row r="976">
      <c r="K976" s="38"/>
    </row>
    <row r="977">
      <c r="K977" s="38"/>
    </row>
    <row r="978">
      <c r="K978" s="38"/>
    </row>
    <row r="979">
      <c r="K979" s="38"/>
    </row>
    <row r="980">
      <c r="K980" s="38"/>
    </row>
    <row r="981">
      <c r="K981" s="38"/>
    </row>
    <row r="982">
      <c r="K982" s="38"/>
    </row>
    <row r="983">
      <c r="K983" s="38"/>
    </row>
    <row r="984">
      <c r="K984" s="38"/>
    </row>
    <row r="985">
      <c r="K985" s="38"/>
    </row>
    <row r="986">
      <c r="K986" s="38"/>
    </row>
    <row r="987">
      <c r="K987" s="38"/>
    </row>
    <row r="988">
      <c r="K988" s="38"/>
    </row>
    <row r="989">
      <c r="K989" s="38"/>
    </row>
    <row r="990">
      <c r="K990" s="38"/>
    </row>
    <row r="991">
      <c r="K991" s="38"/>
    </row>
    <row r="992">
      <c r="K992" s="38"/>
    </row>
    <row r="993">
      <c r="K993" s="38"/>
    </row>
    <row r="994">
      <c r="K994" s="38"/>
    </row>
    <row r="995">
      <c r="K995" s="38"/>
    </row>
    <row r="996">
      <c r="K996" s="38"/>
    </row>
    <row r="997">
      <c r="K997" s="38"/>
    </row>
    <row r="998">
      <c r="K998" s="38"/>
    </row>
    <row r="999">
      <c r="K999" s="38"/>
    </row>
    <row r="1000">
      <c r="K1000" s="38"/>
    </row>
    <row r="1001">
      <c r="K1001" s="38"/>
    </row>
  </sheetData>
  <mergeCells count="3">
    <mergeCell ref="A1:A2"/>
    <mergeCell ref="B1:J1"/>
    <mergeCell ref="L1:T1"/>
  </mergeCells>
  <drawing r:id="rId1"/>
</worksheet>
</file>